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9040" windowHeight="16440" firstSheet="3" activeTab="4"/>
  </bookViews>
  <sheets>
    <sheet name="2021감사보고서" sheetId="1" r:id="rId1"/>
    <sheet name="감사내용" sheetId="2" r:id="rId2"/>
    <sheet name="1 2021년결산 (물품포함)" sheetId="3" r:id="rId3"/>
    <sheet name="1 사업실적" sheetId="5" r:id="rId4"/>
    <sheet name="2 수익내역총괄" sheetId="4" r:id="rId5"/>
    <sheet name="3 후원별종합(프린트용)" sheetId="6" r:id="rId6"/>
    <sheet name="4 지출보고용 (수정본)" sheetId="7" r:id="rId7"/>
    <sheet name="5 보조금자료(제출용완성분)" sheetId="8" r:id="rId8"/>
  </sheets>
  <externalReferences>
    <externalReference r:id="rId9"/>
  </externalReferences>
  <definedNames>
    <definedName name="_xlnm._FilterDatabase" localSheetId="7" hidden="1">'5 보조금자료(제출용완성분)'!$C$4:$E$56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3" l="1"/>
  <c r="D1417" i="6"/>
  <c r="E57" i="8"/>
  <c r="E58" i="8" s="1"/>
  <c r="E53" i="8"/>
  <c r="E38" i="8"/>
  <c r="E25" i="8"/>
  <c r="E9" i="8"/>
  <c r="E251" i="7"/>
  <c r="E252" i="7" s="1"/>
  <c r="E238" i="7"/>
  <c r="E223" i="7"/>
  <c r="E218" i="7"/>
  <c r="E208" i="7"/>
  <c r="E203" i="7"/>
  <c r="E201" i="7"/>
  <c r="E195" i="7"/>
  <c r="E184" i="7"/>
  <c r="E164" i="7"/>
  <c r="E157" i="7"/>
  <c r="E95" i="7"/>
  <c r="D1406" i="6"/>
  <c r="D1389" i="6"/>
  <c r="D1377" i="6"/>
  <c r="D1307" i="6"/>
  <c r="D1246" i="6"/>
  <c r="D1407" i="6" s="1"/>
  <c r="D60" i="5"/>
  <c r="C60" i="5"/>
  <c r="K19" i="4"/>
  <c r="G19" i="4"/>
  <c r="F19" i="4"/>
  <c r="E19" i="4"/>
  <c r="D19" i="4"/>
  <c r="C19" i="4"/>
  <c r="G18" i="4"/>
  <c r="F18" i="4"/>
  <c r="E18" i="4"/>
  <c r="D18" i="4"/>
  <c r="C18" i="4" s="1"/>
  <c r="F17" i="4"/>
  <c r="E17" i="4"/>
  <c r="D17" i="4"/>
  <c r="C17" i="4" s="1"/>
  <c r="K16" i="4"/>
  <c r="F16" i="4"/>
  <c r="E16" i="4"/>
  <c r="D16" i="4"/>
  <c r="G15" i="4"/>
  <c r="F15" i="4"/>
  <c r="E15" i="4"/>
  <c r="D15" i="4"/>
  <c r="E14" i="4"/>
  <c r="C14" i="4" s="1"/>
  <c r="D14" i="4"/>
  <c r="K13" i="4"/>
  <c r="G13" i="4"/>
  <c r="F13" i="4"/>
  <c r="E13" i="4"/>
  <c r="D13" i="4"/>
  <c r="C13" i="4" s="1"/>
  <c r="G12" i="4"/>
  <c r="F12" i="4"/>
  <c r="E12" i="4"/>
  <c r="D12" i="4"/>
  <c r="G11" i="4"/>
  <c r="F11" i="4"/>
  <c r="E11" i="4"/>
  <c r="D11" i="4"/>
  <c r="K10" i="4"/>
  <c r="K7" i="4" s="1"/>
  <c r="G10" i="4"/>
  <c r="F10" i="4"/>
  <c r="E10" i="4"/>
  <c r="D10" i="4"/>
  <c r="C10" i="4" s="1"/>
  <c r="K9" i="4"/>
  <c r="E9" i="4"/>
  <c r="D9" i="4"/>
  <c r="C9" i="4" s="1"/>
  <c r="F8" i="4"/>
  <c r="E8" i="4"/>
  <c r="E7" i="4" s="1"/>
  <c r="D8" i="4"/>
  <c r="D7" i="4" s="1"/>
  <c r="M7" i="4"/>
  <c r="J7" i="4"/>
  <c r="I7" i="4"/>
  <c r="H7" i="4"/>
  <c r="K23" i="3"/>
  <c r="J23" i="3"/>
  <c r="D17" i="3"/>
  <c r="D15" i="3"/>
  <c r="D11" i="3"/>
  <c r="D9" i="3"/>
  <c r="D7" i="3"/>
  <c r="D5" i="3"/>
  <c r="C15" i="1"/>
  <c r="C12" i="4" l="1"/>
  <c r="C11" i="4"/>
  <c r="C16" i="4"/>
  <c r="C8" i="4"/>
  <c r="G7" i="4"/>
  <c r="C15" i="4"/>
  <c r="G29" i="3"/>
  <c r="D27" i="3"/>
  <c r="D29" i="3" s="1"/>
  <c r="F7" i="4"/>
  <c r="C7" i="4" s="1"/>
  <c r="I29" i="3" l="1"/>
</calcChain>
</file>

<file path=xl/sharedStrings.xml><?xml version="1.0" encoding="utf-8"?>
<sst xmlns="http://schemas.openxmlformats.org/spreadsheetml/2006/main" count="6463" uniqueCount="2485">
  <si>
    <t>3월</t>
  </si>
  <si>
    <t>합계</t>
  </si>
  <si>
    <t>1월</t>
  </si>
  <si>
    <t>2월</t>
  </si>
  <si>
    <t>10월23일</t>
  </si>
  <si>
    <t>11월20일</t>
  </si>
  <si>
    <t>11월13일</t>
  </si>
  <si>
    <t>11월 6일</t>
  </si>
  <si>
    <t>11월27일</t>
  </si>
  <si>
    <t>작성제출자 : 사회복지회 행복한 동행</t>
  </si>
  <si>
    <t xml:space="preserve">  본인은 2022년도 "사회복지회 행복한 동행"의 감사로서</t>
  </si>
  <si>
    <t>농협475</t>
  </si>
  <si>
    <t>대구은행807</t>
  </si>
  <si>
    <t>대구은행856</t>
  </si>
  <si>
    <t>대구은행779</t>
  </si>
  <si>
    <t>농협089</t>
  </si>
  <si>
    <t>대구은행717</t>
  </si>
  <si>
    <t>대구은행744</t>
  </si>
  <si>
    <t>농협425</t>
  </si>
  <si>
    <t>대구은행846</t>
  </si>
  <si>
    <t>대구은행730</t>
  </si>
  <si>
    <t>대구은행793</t>
  </si>
  <si>
    <t>대구은행354</t>
  </si>
  <si>
    <t>대구은행759</t>
  </si>
  <si>
    <t>농협495</t>
  </si>
  <si>
    <t>서진정공(김부</t>
  </si>
  <si>
    <t>대구은행597</t>
  </si>
  <si>
    <t>대구은행242</t>
  </si>
  <si>
    <t>대구은행645</t>
  </si>
  <si>
    <t>농협516</t>
  </si>
  <si>
    <t>대구은행177</t>
  </si>
  <si>
    <t>대구은행236</t>
  </si>
  <si>
    <t>국민은행052</t>
  </si>
  <si>
    <t>대구은행790</t>
  </si>
  <si>
    <t>농협158</t>
  </si>
  <si>
    <t>대구은행487</t>
  </si>
  <si>
    <t>한국주택금융공</t>
  </si>
  <si>
    <t>대구은행845</t>
  </si>
  <si>
    <t>대구은행480</t>
  </si>
  <si>
    <t>새마을057</t>
  </si>
  <si>
    <t>새마을137</t>
  </si>
  <si>
    <t>대구은행833</t>
  </si>
  <si>
    <t>국민은행109</t>
  </si>
  <si>
    <t>농협515</t>
  </si>
  <si>
    <t>농협514</t>
  </si>
  <si>
    <t>농협222</t>
  </si>
  <si>
    <t>농협511</t>
  </si>
  <si>
    <t>단위  (원)</t>
  </si>
  <si>
    <t xml:space="preserve"> 2월20일</t>
  </si>
  <si>
    <t xml:space="preserve"> 3월13일</t>
  </si>
  <si>
    <t xml:space="preserve"> 3월20일</t>
  </si>
  <si>
    <t xml:space="preserve"> 4월17일</t>
  </si>
  <si>
    <t xml:space="preserve"> 1월 9일</t>
  </si>
  <si>
    <t>대구은행430</t>
  </si>
  <si>
    <t>농협195</t>
  </si>
  <si>
    <t>대구은행448</t>
  </si>
  <si>
    <t>대구은행422</t>
  </si>
  <si>
    <t>대구은행476</t>
  </si>
  <si>
    <t>국민은행042</t>
  </si>
  <si>
    <t>대구은행489</t>
  </si>
  <si>
    <t>대구은행407</t>
  </si>
  <si>
    <t>대구은행390</t>
  </si>
  <si>
    <t>농협240</t>
  </si>
  <si>
    <t>대구은행503</t>
  </si>
  <si>
    <t>대구은행504</t>
  </si>
  <si>
    <t>농협147</t>
  </si>
  <si>
    <t>대구은행461</t>
  </si>
  <si>
    <t>국민은행053</t>
  </si>
  <si>
    <t>국민은행062</t>
  </si>
  <si>
    <t>대구은행521</t>
  </si>
  <si>
    <t>대구은행534</t>
  </si>
  <si>
    <t>대구은행542</t>
  </si>
  <si>
    <t>대구은행369</t>
  </si>
  <si>
    <t>대구은행600</t>
  </si>
  <si>
    <t>국민은행082</t>
  </si>
  <si>
    <t>농협280</t>
  </si>
  <si>
    <t>대구은행656</t>
  </si>
  <si>
    <t>대구은행664</t>
  </si>
  <si>
    <t>국민은행072</t>
  </si>
  <si>
    <t>대구은행560</t>
  </si>
  <si>
    <t>농협330</t>
  </si>
  <si>
    <t>대구은행617</t>
  </si>
  <si>
    <t>대구은행589</t>
  </si>
  <si>
    <t>농협375</t>
  </si>
  <si>
    <t>대구은행682</t>
  </si>
  <si>
    <t>국민은행091</t>
  </si>
  <si>
    <t>농협111</t>
  </si>
  <si>
    <t>대구은행314</t>
  </si>
  <si>
    <t>대구은행335</t>
  </si>
  <si>
    <t>국민은행032</t>
  </si>
  <si>
    <t>대구은행307</t>
  </si>
  <si>
    <t>대구은행293</t>
  </si>
  <si>
    <t>대구은행349</t>
  </si>
  <si>
    <t>대구은행364</t>
  </si>
  <si>
    <t xml:space="preserve"> 8월28일</t>
  </si>
  <si>
    <t>완숙삼계탕</t>
  </si>
  <si>
    <t>10월 9일</t>
  </si>
  <si>
    <t xml:space="preserve"> 9월 4일</t>
  </si>
  <si>
    <t xml:space="preserve"> 9월11일</t>
  </si>
  <si>
    <t xml:space="preserve"> 9월25일</t>
  </si>
  <si>
    <t xml:space="preserve"> 9월18일</t>
  </si>
  <si>
    <t>소고기국(어버이날행사)</t>
  </si>
  <si>
    <t>사무실 컴퓨터 고장수리</t>
  </si>
  <si>
    <t>현물 (세부내용 별첨참조)</t>
  </si>
  <si>
    <t>복지회 A4용지 1box</t>
  </si>
  <si>
    <t>행사 의자임대(300Set)</t>
  </si>
  <si>
    <t>급식소 쌀 10kg 10포</t>
  </si>
  <si>
    <t>인출(지출)      일자</t>
  </si>
  <si>
    <t>2022년도 사업계획서</t>
  </si>
  <si>
    <t>임대료 &amp;     전기료</t>
  </si>
  <si>
    <t>별첨 보고서       참조</t>
  </si>
  <si>
    <t>농협157</t>
  </si>
  <si>
    <t>농협164</t>
  </si>
  <si>
    <t>대구은행410</t>
  </si>
  <si>
    <t>대구은행459</t>
  </si>
  <si>
    <t>농협152</t>
  </si>
  <si>
    <t>농협325</t>
  </si>
  <si>
    <t>대구은행638</t>
  </si>
  <si>
    <t>대구은행615</t>
  </si>
  <si>
    <t>12월 4일</t>
  </si>
  <si>
    <t>대구은행381</t>
  </si>
  <si>
    <t>대구은행389</t>
  </si>
  <si>
    <t>대구은행643</t>
  </si>
  <si>
    <t>대구은행676</t>
  </si>
  <si>
    <t>대구은행678</t>
  </si>
  <si>
    <t>농협162</t>
  </si>
  <si>
    <t>농협390</t>
  </si>
  <si>
    <t>농협389</t>
  </si>
  <si>
    <t>농협396</t>
  </si>
  <si>
    <t>농협399</t>
  </si>
  <si>
    <t>농협398</t>
  </si>
  <si>
    <t>대구은행725</t>
  </si>
  <si>
    <t>농협391</t>
  </si>
  <si>
    <t>농협393</t>
  </si>
  <si>
    <t>대구은행753</t>
  </si>
  <si>
    <t>농협410</t>
  </si>
  <si>
    <t>대구은행684</t>
  </si>
  <si>
    <t>대구은행818</t>
  </si>
  <si>
    <t>대구은행681</t>
  </si>
  <si>
    <t>새마을101</t>
  </si>
  <si>
    <t>농협413</t>
  </si>
  <si>
    <t>대구은행854</t>
  </si>
  <si>
    <t>대구은행193</t>
  </si>
  <si>
    <t>대구은행683</t>
  </si>
  <si>
    <t>신화명과㈜</t>
  </si>
  <si>
    <t>대구은행196</t>
  </si>
  <si>
    <t>대구은행706</t>
  </si>
  <si>
    <t>대구은행703</t>
  </si>
  <si>
    <t>대구은행723</t>
  </si>
  <si>
    <t>김승희.인연개</t>
  </si>
  <si>
    <t>대구은행801</t>
  </si>
  <si>
    <t>법인회비</t>
  </si>
  <si>
    <t>국민은행003</t>
  </si>
  <si>
    <t>농협035</t>
  </si>
  <si>
    <t>대구은행237</t>
  </si>
  <si>
    <t>대구은행207</t>
  </si>
  <si>
    <t>대구은행239</t>
  </si>
  <si>
    <t>대구은행218</t>
  </si>
  <si>
    <t>국민은행011</t>
  </si>
  <si>
    <t>대구은행246</t>
  </si>
  <si>
    <t>대구은행262</t>
  </si>
  <si>
    <t>대구은행285</t>
  </si>
  <si>
    <t>국민은행020</t>
  </si>
  <si>
    <t>농협072</t>
  </si>
  <si>
    <t>대구은행281</t>
  </si>
  <si>
    <t>국민은행087</t>
  </si>
  <si>
    <t>농협364</t>
  </si>
  <si>
    <t>대구은행660</t>
  </si>
  <si>
    <t>대구은행649</t>
  </si>
  <si>
    <t>국민은행085</t>
  </si>
  <si>
    <t>대구은행659</t>
  </si>
  <si>
    <t>농협363</t>
  </si>
  <si>
    <t>대구은행654</t>
  </si>
  <si>
    <t>대구은행655</t>
  </si>
  <si>
    <t>대구은행657</t>
  </si>
  <si>
    <t>농협360</t>
  </si>
  <si>
    <t>대구은행652</t>
  </si>
  <si>
    <t>대구은행653</t>
  </si>
  <si>
    <t>대구은행651</t>
  </si>
  <si>
    <t>농협361</t>
  </si>
  <si>
    <t>국민은행084</t>
  </si>
  <si>
    <t>대구은행658</t>
  </si>
  <si>
    <t>대구은행650</t>
  </si>
  <si>
    <t>국민은행083</t>
  </si>
  <si>
    <t>농협359</t>
  </si>
  <si>
    <t>대구은행661</t>
  </si>
  <si>
    <t>농협365</t>
  </si>
  <si>
    <t>국민은행086</t>
  </si>
  <si>
    <t>국민은행088</t>
  </si>
  <si>
    <t>농협367</t>
  </si>
  <si>
    <t>농협366</t>
  </si>
  <si>
    <t>대구은행662</t>
  </si>
  <si>
    <t>농협369</t>
  </si>
  <si>
    <t>농협373</t>
  </si>
  <si>
    <t>국민은행089</t>
  </si>
  <si>
    <t>대구은행663</t>
  </si>
  <si>
    <t>농협372</t>
  </si>
  <si>
    <t>농협374</t>
  </si>
  <si>
    <t>농협371</t>
  </si>
  <si>
    <t>대구은행666</t>
  </si>
  <si>
    <t>대구은행665</t>
  </si>
  <si>
    <t>농협379</t>
  </si>
  <si>
    <t>농협385</t>
  </si>
  <si>
    <t>새마을099</t>
  </si>
  <si>
    <t>농협387</t>
  </si>
  <si>
    <t>새마을100</t>
  </si>
  <si>
    <t>농협380</t>
  </si>
  <si>
    <t>농협386</t>
  </si>
  <si>
    <t>새마을106</t>
  </si>
  <si>
    <t>농협378</t>
  </si>
  <si>
    <t>농협376</t>
  </si>
  <si>
    <t>농협377</t>
  </si>
  <si>
    <t>대구은행668</t>
  </si>
  <si>
    <t>농협384</t>
  </si>
  <si>
    <t>대구은행679</t>
  </si>
  <si>
    <t>농협383</t>
  </si>
  <si>
    <t>대구은행680</t>
  </si>
  <si>
    <t>농협388</t>
  </si>
  <si>
    <t>농협392</t>
  </si>
  <si>
    <t>농협381</t>
  </si>
  <si>
    <t>대구은행667</t>
  </si>
  <si>
    <t>대구은행677</t>
  </si>
  <si>
    <t>농협397</t>
  </si>
  <si>
    <t>농협403</t>
  </si>
  <si>
    <t>대구은행695</t>
  </si>
  <si>
    <t>농협405</t>
  </si>
  <si>
    <t>대구은행689</t>
  </si>
  <si>
    <t>대구은행686</t>
  </si>
  <si>
    <t>새마을102</t>
  </si>
  <si>
    <t>농협402</t>
  </si>
  <si>
    <t>대구은행685</t>
  </si>
  <si>
    <t>대구은행690</t>
  </si>
  <si>
    <t>대구은행693</t>
  </si>
  <si>
    <t>농협401</t>
  </si>
  <si>
    <t>대구은행692</t>
  </si>
  <si>
    <t>농협395</t>
  </si>
  <si>
    <t>농협394</t>
  </si>
  <si>
    <t>새마을108</t>
  </si>
  <si>
    <t>대구은행691</t>
  </si>
  <si>
    <t>새마을107</t>
  </si>
  <si>
    <t>대구은행694</t>
  </si>
  <si>
    <t>대구은행696</t>
  </si>
  <si>
    <t>새마을105</t>
  </si>
  <si>
    <t>새마을103</t>
  </si>
  <si>
    <t>국민은행090</t>
  </si>
  <si>
    <t>대구은행688</t>
  </si>
  <si>
    <t>새마을104</t>
  </si>
  <si>
    <t>대구은행687</t>
  </si>
  <si>
    <t>대구은행699</t>
  </si>
  <si>
    <t>대구은행701</t>
  </si>
  <si>
    <t>대구은행702</t>
  </si>
  <si>
    <t>새마을111</t>
  </si>
  <si>
    <t>농협406</t>
  </si>
  <si>
    <t>농협400</t>
  </si>
  <si>
    <t>새마을110</t>
  </si>
  <si>
    <t>대구은행698</t>
  </si>
  <si>
    <t>대구은행700</t>
  </si>
  <si>
    <t>새마을109</t>
  </si>
  <si>
    <t>대구은행697</t>
  </si>
  <si>
    <t>농협407</t>
  </si>
  <si>
    <t>농협408</t>
  </si>
  <si>
    <t>대구은행704</t>
  </si>
  <si>
    <t>새마을112</t>
  </si>
  <si>
    <t>대구은행705</t>
  </si>
  <si>
    <t>농협341</t>
  </si>
  <si>
    <t>새마을089</t>
  </si>
  <si>
    <t>국민은행081</t>
  </si>
  <si>
    <t>대구은행621</t>
  </si>
  <si>
    <t>농협347</t>
  </si>
  <si>
    <t>대구은행622</t>
  </si>
  <si>
    <t>농협340</t>
  </si>
  <si>
    <t>새마을091</t>
  </si>
  <si>
    <t>새마을090</t>
  </si>
  <si>
    <t>농협345</t>
  </si>
  <si>
    <t>농협338</t>
  </si>
  <si>
    <t>농협342</t>
  </si>
  <si>
    <t>대구은행616</t>
  </si>
  <si>
    <t>대구은행618</t>
  </si>
  <si>
    <t>새마을092</t>
  </si>
  <si>
    <t>농협346</t>
  </si>
  <si>
    <t>대구은행624</t>
  </si>
  <si>
    <t>대구은행623</t>
  </si>
  <si>
    <t>대구은행631</t>
  </si>
  <si>
    <t>농협353</t>
  </si>
  <si>
    <t>대구은행633</t>
  </si>
  <si>
    <t>대구은행627</t>
  </si>
  <si>
    <t>대구은행628</t>
  </si>
  <si>
    <t>농협343</t>
  </si>
  <si>
    <t>대구은행629</t>
  </si>
  <si>
    <t>농협354</t>
  </si>
  <si>
    <t>농협355</t>
  </si>
  <si>
    <t>대구은행634</t>
  </si>
  <si>
    <t>새마을093</t>
  </si>
  <si>
    <t>새마을095</t>
  </si>
  <si>
    <t>농협356</t>
  </si>
  <si>
    <t>대구은행630</t>
  </si>
  <si>
    <t>농협358</t>
  </si>
  <si>
    <t>대구은행635</t>
  </si>
  <si>
    <t>농협344</t>
  </si>
  <si>
    <t>새마을088</t>
  </si>
  <si>
    <t>대구은행626</t>
  </si>
  <si>
    <t>농협349</t>
  </si>
  <si>
    <t>새마을094</t>
  </si>
  <si>
    <t>농협350</t>
  </si>
  <si>
    <t>대구은행625</t>
  </si>
  <si>
    <t>농협352</t>
  </si>
  <si>
    <t>농협351</t>
  </si>
  <si>
    <t>대구은행632</t>
  </si>
  <si>
    <t>대구은행636</t>
  </si>
  <si>
    <t>새마을098</t>
  </si>
  <si>
    <t>대구은행640</t>
  </si>
  <si>
    <t>대구은행641</t>
  </si>
  <si>
    <t>대구은행642</t>
  </si>
  <si>
    <t>농협357</t>
  </si>
  <si>
    <t>새마을096</t>
  </si>
  <si>
    <t>새마을097</t>
  </si>
  <si>
    <t>대구은행644</t>
  </si>
  <si>
    <t>대구은행647</t>
  </si>
  <si>
    <t>대구은행648</t>
  </si>
  <si>
    <t>대구은행637</t>
  </si>
  <si>
    <t>대구은행639</t>
  </si>
  <si>
    <t>농협362</t>
  </si>
  <si>
    <t xml:space="preserve"> 6월12일 </t>
  </si>
  <si>
    <t xml:space="preserve"> 6월26일</t>
  </si>
  <si>
    <t>2021-08-05</t>
  </si>
  <si>
    <t>2021-08-06</t>
  </si>
  <si>
    <t>2021-08-10</t>
  </si>
  <si>
    <t>2021-08-07</t>
  </si>
  <si>
    <t>2021-08-16</t>
  </si>
  <si>
    <t>2021-08-13</t>
  </si>
  <si>
    <t>2021-08-15</t>
  </si>
  <si>
    <t>2021-08-17</t>
  </si>
  <si>
    <t>2021-08-18</t>
  </si>
  <si>
    <t>2021-08-20</t>
  </si>
  <si>
    <t>2021-08-25</t>
  </si>
  <si>
    <t>2021-08-26</t>
  </si>
  <si>
    <t>2021-07-15</t>
  </si>
  <si>
    <t>2021-07-17</t>
  </si>
  <si>
    <t>2021-07-20</t>
  </si>
  <si>
    <t>2021-07-19</t>
  </si>
  <si>
    <t>2021-07-21</t>
  </si>
  <si>
    <t>2021-07-22</t>
  </si>
  <si>
    <t>2021-07-25</t>
  </si>
  <si>
    <t>2021-07-26</t>
  </si>
  <si>
    <t>2021-07-27</t>
  </si>
  <si>
    <t>2021-07-28</t>
  </si>
  <si>
    <t>2021-07-31</t>
  </si>
  <si>
    <t>2021-08-03</t>
  </si>
  <si>
    <t>2021-08-04</t>
  </si>
  <si>
    <t>김봉식</t>
  </si>
  <si>
    <t>이태을</t>
  </si>
  <si>
    <t>구경아</t>
  </si>
  <si>
    <t>김광인</t>
  </si>
  <si>
    <t>이상훈</t>
  </si>
  <si>
    <t>임지원</t>
  </si>
  <si>
    <t>백수경</t>
  </si>
  <si>
    <t>윤민한</t>
  </si>
  <si>
    <t>민복기</t>
  </si>
  <si>
    <t>정해근</t>
  </si>
  <si>
    <t>김부용</t>
  </si>
  <si>
    <t>이운동</t>
  </si>
  <si>
    <t>이위영</t>
  </si>
  <si>
    <t>양상건</t>
  </si>
  <si>
    <t>이자경</t>
  </si>
  <si>
    <t>농협463</t>
  </si>
  <si>
    <t>농협472</t>
  </si>
  <si>
    <t>농협480</t>
  </si>
  <si>
    <t>대구은행788</t>
  </si>
  <si>
    <t>농협466</t>
  </si>
  <si>
    <t>농협469</t>
  </si>
  <si>
    <t>농협470</t>
  </si>
  <si>
    <t>농협477</t>
  </si>
  <si>
    <t>농협474</t>
  </si>
  <si>
    <t>대구은행791</t>
  </si>
  <si>
    <t>농협473</t>
  </si>
  <si>
    <t>농협479</t>
  </si>
  <si>
    <t>농협476</t>
  </si>
  <si>
    <t>농협478</t>
  </si>
  <si>
    <t>대구은행787</t>
  </si>
  <si>
    <t>국민은행108</t>
  </si>
  <si>
    <t>농협483</t>
  </si>
  <si>
    <t>국민은행107</t>
  </si>
  <si>
    <t>대구은행789</t>
  </si>
  <si>
    <t>농협468</t>
  </si>
  <si>
    <t>대구은행792</t>
  </si>
  <si>
    <t>농협471</t>
  </si>
  <si>
    <t>대구은행794</t>
  </si>
  <si>
    <t>농협482</t>
  </si>
  <si>
    <t>새마을126</t>
  </si>
  <si>
    <t>농협487</t>
  </si>
  <si>
    <t>농협486</t>
  </si>
  <si>
    <t>농협489</t>
  </si>
  <si>
    <t>새마을127</t>
  </si>
  <si>
    <t>대구은행802</t>
  </si>
  <si>
    <t>농협488</t>
  </si>
  <si>
    <t>농협481</t>
  </si>
  <si>
    <t>대구은행803</t>
  </si>
  <si>
    <t>농협490</t>
  </si>
  <si>
    <t>대구은행805</t>
  </si>
  <si>
    <t>새마을132</t>
  </si>
  <si>
    <t>대구은행809</t>
  </si>
  <si>
    <t>대구은행804</t>
  </si>
  <si>
    <t>새마을131</t>
  </si>
  <si>
    <t>새마을129</t>
  </si>
  <si>
    <t>대구은행806</t>
  </si>
  <si>
    <t>대구은행810</t>
  </si>
  <si>
    <t>농협497</t>
  </si>
  <si>
    <t>새마을134</t>
  </si>
  <si>
    <t>대구은행817</t>
  </si>
  <si>
    <t>대구은행811</t>
  </si>
  <si>
    <t>김영혜(토스)</t>
  </si>
  <si>
    <t>농협499</t>
  </si>
  <si>
    <t>대구은행819</t>
  </si>
  <si>
    <t>대구은행813</t>
  </si>
  <si>
    <t>농협491</t>
  </si>
  <si>
    <t>새마을135</t>
  </si>
  <si>
    <t>농협500</t>
  </si>
  <si>
    <t>대구은행820</t>
  </si>
  <si>
    <t>새마을133</t>
  </si>
  <si>
    <t>대구은행815</t>
  </si>
  <si>
    <t>대구은행812</t>
  </si>
  <si>
    <t>농협492</t>
  </si>
  <si>
    <t>새마을130</t>
  </si>
  <si>
    <t>대구은행816</t>
  </si>
  <si>
    <t>새마을128</t>
  </si>
  <si>
    <t>농협493</t>
  </si>
  <si>
    <t>대구은행814</t>
  </si>
  <si>
    <t>대구은행829</t>
  </si>
  <si>
    <t>농협505</t>
  </si>
  <si>
    <t>농협503</t>
  </si>
  <si>
    <t>대구은행830</t>
  </si>
  <si>
    <t>농협504</t>
  </si>
  <si>
    <t>농협498</t>
  </si>
  <si>
    <t>대구은행822</t>
  </si>
  <si>
    <t>대구은행823</t>
  </si>
  <si>
    <t>대구은행825</t>
  </si>
  <si>
    <t>대구은행828</t>
  </si>
  <si>
    <t>농협496</t>
  </si>
  <si>
    <t>대구은행826</t>
  </si>
  <si>
    <t>새마을140</t>
  </si>
  <si>
    <t>새마을136</t>
  </si>
  <si>
    <t>농협501</t>
  </si>
  <si>
    <t>대구은행824</t>
  </si>
  <si>
    <t>농협502</t>
  </si>
  <si>
    <t>새마을139</t>
  </si>
  <si>
    <t>대구은행827</t>
  </si>
  <si>
    <t>새마을138</t>
  </si>
  <si>
    <t>대구은행821</t>
  </si>
  <si>
    <t>농협507</t>
  </si>
  <si>
    <t>국민은행111</t>
  </si>
  <si>
    <t>농협506</t>
  </si>
  <si>
    <t>대구은행832</t>
  </si>
  <si>
    <t>농협508</t>
  </si>
  <si>
    <t>농협509</t>
  </si>
  <si>
    <t>농협510</t>
  </si>
  <si>
    <t>국민은행110</t>
  </si>
  <si>
    <t>대구은행835</t>
  </si>
  <si>
    <t>대구은행831</t>
  </si>
  <si>
    <t>대구은행836</t>
  </si>
  <si>
    <t>대구은행837</t>
  </si>
  <si>
    <t>대구은행839</t>
  </si>
  <si>
    <t>대구은행841</t>
  </si>
  <si>
    <t>대구은행843</t>
  </si>
  <si>
    <t>국민은행113</t>
  </si>
  <si>
    <t>대구은행840</t>
  </si>
  <si>
    <t>농협519</t>
  </si>
  <si>
    <t>대구은행851</t>
  </si>
  <si>
    <t>대구은행838</t>
  </si>
  <si>
    <t>대구은행842</t>
  </si>
  <si>
    <t>농협520</t>
  </si>
  <si>
    <t>대구은행847</t>
  </si>
  <si>
    <t>국민은행112</t>
  </si>
  <si>
    <t>국민은행114</t>
  </si>
  <si>
    <t>대구은행848</t>
  </si>
  <si>
    <t>농협521</t>
  </si>
  <si>
    <t>국민은행115</t>
  </si>
  <si>
    <t>대구은행849</t>
  </si>
  <si>
    <t>농협523</t>
  </si>
  <si>
    <t>대구은행850</t>
  </si>
  <si>
    <t>대구은행852</t>
  </si>
  <si>
    <t>농협518</t>
  </si>
  <si>
    <t>대구은행844</t>
  </si>
  <si>
    <t>농협522</t>
  </si>
  <si>
    <t>농협517</t>
  </si>
  <si>
    <t>대구은행857</t>
  </si>
  <si>
    <t>대구은행855</t>
  </si>
  <si>
    <t>농협527</t>
  </si>
  <si>
    <t>대구은행204</t>
  </si>
  <si>
    <t>대구은행321</t>
  </si>
  <si>
    <t>농협524</t>
  </si>
  <si>
    <t>대구은행350</t>
  </si>
  <si>
    <t>대구은행859</t>
  </si>
  <si>
    <t>대구은행373</t>
  </si>
  <si>
    <t>농협528</t>
  </si>
  <si>
    <t>국민은행116</t>
  </si>
  <si>
    <t>대구은행858</t>
  </si>
  <si>
    <t>대구은행277</t>
  </si>
  <si>
    <t>농협526</t>
  </si>
  <si>
    <t>대구은행853</t>
  </si>
  <si>
    <t>농협525</t>
  </si>
  <si>
    <t xml:space="preserve">2022년 수입세부내역서 </t>
  </si>
  <si>
    <t>농협112</t>
  </si>
  <si>
    <t>대구은행329</t>
  </si>
  <si>
    <t>농협118</t>
  </si>
  <si>
    <t>대구은행330</t>
  </si>
  <si>
    <t>대구은행322</t>
  </si>
  <si>
    <t>대구은행332</t>
  </si>
  <si>
    <t>대구은행331</t>
  </si>
  <si>
    <t>농협119</t>
  </si>
  <si>
    <t>대구은행333</t>
  </si>
  <si>
    <t>농협121</t>
  </si>
  <si>
    <t>농협122</t>
  </si>
  <si>
    <t>농협120</t>
  </si>
  <si>
    <t>농협123</t>
  </si>
  <si>
    <t>대구은행334</t>
  </si>
  <si>
    <t>( 11매 )</t>
  </si>
  <si>
    <t>농협124</t>
  </si>
  <si>
    <t>새마을026</t>
  </si>
  <si>
    <t>새마을025</t>
  </si>
  <si>
    <t>새마을023</t>
  </si>
  <si>
    <t>국민은행031</t>
  </si>
  <si>
    <t>대구은행336</t>
  </si>
  <si>
    <t>국민은행030</t>
  </si>
  <si>
    <t>농협126</t>
  </si>
  <si>
    <t>대구은행337</t>
  </si>
  <si>
    <t>대구은행338</t>
  </si>
  <si>
    <t>대구은행339</t>
  </si>
  <si>
    <t>새마을024</t>
  </si>
  <si>
    <t>대구은행340</t>
  </si>
  <si>
    <t>농협125</t>
  </si>
  <si>
    <t>새마을022</t>
  </si>
  <si>
    <t>대구은행345</t>
  </si>
  <si>
    <t>대구은행342</t>
  </si>
  <si>
    <t>대구은행343</t>
  </si>
  <si>
    <t>새마을030</t>
  </si>
  <si>
    <t>농협132</t>
  </si>
  <si>
    <t>농협131</t>
  </si>
  <si>
    <t>농협130</t>
  </si>
  <si>
    <t>대구은행352</t>
  </si>
  <si>
    <t>농협129</t>
  </si>
  <si>
    <t>새마을028</t>
  </si>
  <si>
    <t>대구은행346</t>
  </si>
  <si>
    <t>새마을032</t>
  </si>
  <si>
    <t>새마을031</t>
  </si>
  <si>
    <t>대구은행341</t>
  </si>
  <si>
    <t>농협128</t>
  </si>
  <si>
    <t>대구은행344</t>
  </si>
  <si>
    <t>대구은행347</t>
  </si>
  <si>
    <t>새마을029</t>
  </si>
  <si>
    <t>새마을027</t>
  </si>
  <si>
    <t>대구은행348</t>
  </si>
  <si>
    <t>농협133</t>
  </si>
  <si>
    <t>농협127</t>
  </si>
  <si>
    <t>새마을033</t>
  </si>
  <si>
    <t>대구은행351</t>
  </si>
  <si>
    <t>농협137</t>
  </si>
  <si>
    <t>대구은행361</t>
  </si>
  <si>
    <t>대구은행359</t>
  </si>
  <si>
    <t>대구은행360</t>
  </si>
  <si>
    <t>국민은행035</t>
  </si>
  <si>
    <t>대구은행362</t>
  </si>
  <si>
    <t>대구은행363</t>
  </si>
  <si>
    <t>대구은행353</t>
  </si>
  <si>
    <t>농협134</t>
  </si>
  <si>
    <t>대구은행357</t>
  </si>
  <si>
    <t>대구은행355</t>
  </si>
  <si>
    <t>대구은행358</t>
  </si>
  <si>
    <t>농협136</t>
  </si>
  <si>
    <t>대구은행356</t>
  </si>
  <si>
    <t>대구은행367</t>
  </si>
  <si>
    <t>농협135</t>
  </si>
  <si>
    <t>대구은행365</t>
  </si>
  <si>
    <t>국민은행034</t>
  </si>
  <si>
    <t>국민은행033</t>
  </si>
  <si>
    <t>국민은행037</t>
  </si>
  <si>
    <t>국민은행036</t>
  </si>
  <si>
    <t>대구은행366</t>
  </si>
  <si>
    <t>국민은행038</t>
  </si>
  <si>
    <t>농협138</t>
  </si>
  <si>
    <t>국민은행039</t>
  </si>
  <si>
    <t>대구은행371</t>
  </si>
  <si>
    <t>농협144</t>
  </si>
  <si>
    <t>농협139</t>
  </si>
  <si>
    <t>농협145</t>
  </si>
  <si>
    <t>대구은행374</t>
  </si>
  <si>
    <t>대구은행370</t>
  </si>
  <si>
    <t>대구은행368</t>
  </si>
  <si>
    <t>농협140</t>
  </si>
  <si>
    <t>농협142</t>
  </si>
  <si>
    <t>새마을034</t>
  </si>
  <si>
    <t>대구은행372</t>
  </si>
  <si>
    <t>농협143</t>
  </si>
  <si>
    <t>농협146</t>
  </si>
  <si>
    <t>농협153</t>
  </si>
  <si>
    <t>농협154</t>
  </si>
  <si>
    <t>농협151</t>
  </si>
  <si>
    <t>농협150</t>
  </si>
  <si>
    <t>대구은행382</t>
  </si>
  <si>
    <t>농협161</t>
  </si>
  <si>
    <t>농협149</t>
  </si>
  <si>
    <t>농협155</t>
  </si>
  <si>
    <t>대구은행384</t>
  </si>
  <si>
    <t>농협160</t>
  </si>
  <si>
    <t>대구은행385</t>
  </si>
  <si>
    <t>대구은행386</t>
  </si>
  <si>
    <t>대구은행387</t>
  </si>
  <si>
    <t>대구은행383</t>
  </si>
  <si>
    <t>농협156</t>
  </si>
  <si>
    <t>농협159</t>
  </si>
  <si>
    <t>새마을038</t>
  </si>
  <si>
    <t>국민은행041</t>
  </si>
  <si>
    <t>새마을036</t>
  </si>
  <si>
    <t>농협163</t>
  </si>
  <si>
    <t>새마을039</t>
  </si>
  <si>
    <t>대구은행392</t>
  </si>
  <si>
    <t>대구은행388</t>
  </si>
  <si>
    <t>대구은행391</t>
  </si>
  <si>
    <t>대구은행394</t>
  </si>
  <si>
    <t>농협168</t>
  </si>
  <si>
    <t>대구은행395</t>
  </si>
  <si>
    <t>국민은행040</t>
  </si>
  <si>
    <t>대구은행393</t>
  </si>
  <si>
    <t>새마을035</t>
  </si>
  <si>
    <t>농협167</t>
  </si>
  <si>
    <t>농협166</t>
  </si>
  <si>
    <t>새마을037</t>
  </si>
  <si>
    <t>대구은행396</t>
  </si>
  <si>
    <t>대구은행397</t>
  </si>
  <si>
    <t>농협174</t>
  </si>
  <si>
    <t>대구은행398</t>
  </si>
  <si>
    <t>농협170</t>
  </si>
  <si>
    <t>농협172</t>
  </si>
  <si>
    <t>농협171</t>
  </si>
  <si>
    <t>농협173</t>
  </si>
  <si>
    <t>농협176</t>
  </si>
  <si>
    <t>새마을042</t>
  </si>
  <si>
    <t>대구은행399</t>
  </si>
  <si>
    <t>대구은행404</t>
  </si>
  <si>
    <t>새마을046</t>
  </si>
  <si>
    <t>새마을041</t>
  </si>
  <si>
    <t>대구은행406</t>
  </si>
  <si>
    <t>대구은행403</t>
  </si>
  <si>
    <t>농협177</t>
  </si>
  <si>
    <t>대구은행405</t>
  </si>
  <si>
    <t>대구은행408</t>
  </si>
  <si>
    <t>새마을040</t>
  </si>
  <si>
    <t>농협178</t>
  </si>
  <si>
    <t>새마을044</t>
  </si>
  <si>
    <t>새마을045</t>
  </si>
  <si>
    <t>대구은행402</t>
  </si>
  <si>
    <t>대구은행401</t>
  </si>
  <si>
    <t>새마을043</t>
  </si>
  <si>
    <t>농협175</t>
  </si>
  <si>
    <t>농협179</t>
  </si>
  <si>
    <t>대구은행400</t>
  </si>
  <si>
    <t>대구은행409</t>
  </si>
  <si>
    <t>대구은행411</t>
  </si>
  <si>
    <t>대구은행250</t>
  </si>
  <si>
    <t>대구은행249</t>
  </si>
  <si>
    <t>새마을008</t>
  </si>
  <si>
    <t>새마을007</t>
  </si>
  <si>
    <t>대구은행248</t>
  </si>
  <si>
    <t>농협056</t>
  </si>
  <si>
    <t>대구은행251</t>
  </si>
  <si>
    <t>농협057</t>
  </si>
  <si>
    <t>농협060</t>
  </si>
  <si>
    <t>농협059</t>
  </si>
  <si>
    <t>국민은행015</t>
  </si>
  <si>
    <t>대구은행255</t>
  </si>
  <si>
    <t>대구은행253</t>
  </si>
  <si>
    <t>농협062</t>
  </si>
  <si>
    <t>농협058</t>
  </si>
  <si>
    <t>농협061</t>
  </si>
  <si>
    <t>대구은행254</t>
  </si>
  <si>
    <t>대구은행256</t>
  </si>
  <si>
    <t>대구은행252</t>
  </si>
  <si>
    <t>국민은행014</t>
  </si>
  <si>
    <t>대구은행257</t>
  </si>
  <si>
    <t>국민은행012</t>
  </si>
  <si>
    <t>대구은행258</t>
  </si>
  <si>
    <t>국민은행013</t>
  </si>
  <si>
    <t>대구은행259</t>
  </si>
  <si>
    <t>대구은행260</t>
  </si>
  <si>
    <t>대구은행261</t>
  </si>
  <si>
    <t>농협063</t>
  </si>
  <si>
    <t>국민은행017</t>
  </si>
  <si>
    <t>국민은행016</t>
  </si>
  <si>
    <t>대구은행263</t>
  </si>
  <si>
    <t>대구은행264</t>
  </si>
  <si>
    <t>농협064</t>
  </si>
  <si>
    <t>대구은행265</t>
  </si>
  <si>
    <t>농협067</t>
  </si>
  <si>
    <t>농협066</t>
  </si>
  <si>
    <t>농협065</t>
  </si>
  <si>
    <t>농협071</t>
  </si>
  <si>
    <t>농협068</t>
  </si>
  <si>
    <t>대구은행269</t>
  </si>
  <si>
    <t>대구은행279</t>
  </si>
  <si>
    <t>농협074</t>
  </si>
  <si>
    <t>대구은행270</t>
  </si>
  <si>
    <t>대구은행278</t>
  </si>
  <si>
    <t>농협070</t>
  </si>
  <si>
    <t>새마을014</t>
  </si>
  <si>
    <t>농협076</t>
  </si>
  <si>
    <t>대구은행268</t>
  </si>
  <si>
    <t>새마을013</t>
  </si>
  <si>
    <t>새마을011</t>
  </si>
  <si>
    <t>농협069</t>
  </si>
  <si>
    <t>대구은행267</t>
  </si>
  <si>
    <t>농협073</t>
  </si>
  <si>
    <t>농협078</t>
  </si>
  <si>
    <t>대구은행280</t>
  </si>
  <si>
    <t>대구은행266</t>
  </si>
  <si>
    <t>농협077</t>
  </si>
  <si>
    <t>농협080</t>
  </si>
  <si>
    <t>농협081</t>
  </si>
  <si>
    <t>국민은행019</t>
  </si>
  <si>
    <t>국민은행018</t>
  </si>
  <si>
    <t>대구은행282</t>
  </si>
  <si>
    <t>대구은행283</t>
  </si>
  <si>
    <t>대구은행284</t>
  </si>
  <si>
    <t>대구은행286</t>
  </si>
  <si>
    <t>새마을012</t>
  </si>
  <si>
    <t>대구은행287</t>
  </si>
  <si>
    <t>농협083</t>
  </si>
  <si>
    <t>농협084</t>
  </si>
  <si>
    <t>새마을010</t>
  </si>
  <si>
    <t>농협082</t>
  </si>
  <si>
    <t>새마을009</t>
  </si>
  <si>
    <t>농협087</t>
  </si>
  <si>
    <t>농협086</t>
  </si>
  <si>
    <t>농협092</t>
  </si>
  <si>
    <t>대구은행292</t>
  </si>
  <si>
    <t>대구은행288</t>
  </si>
  <si>
    <t>농협085</t>
  </si>
  <si>
    <t>농협094</t>
  </si>
  <si>
    <t>농협098</t>
  </si>
  <si>
    <t>새마을016</t>
  </si>
  <si>
    <t>새마을017</t>
  </si>
  <si>
    <t>농협095</t>
  </si>
  <si>
    <t>농협093</t>
  </si>
  <si>
    <t>대구은행291</t>
  </si>
  <si>
    <t>대구은행294</t>
  </si>
  <si>
    <t>농협090</t>
  </si>
  <si>
    <t>농협091</t>
  </si>
  <si>
    <t>농협096</t>
  </si>
  <si>
    <t>새마을018</t>
  </si>
  <si>
    <t>새마을015</t>
  </si>
  <si>
    <t>대구은행289</t>
  </si>
  <si>
    <t>대구은행290</t>
  </si>
  <si>
    <t>농협097</t>
  </si>
  <si>
    <t>대구은행295</t>
  </si>
  <si>
    <t>새마을019</t>
  </si>
  <si>
    <t>새마을021</t>
  </si>
  <si>
    <t>대구은행297</t>
  </si>
  <si>
    <t>새마을020</t>
  </si>
  <si>
    <t>( 10매 )</t>
  </si>
  <si>
    <t>대구은행296</t>
  </si>
  <si>
    <t>대구은행304</t>
  </si>
  <si>
    <t>대구은행306</t>
  </si>
  <si>
    <t>농협101</t>
  </si>
  <si>
    <t>국민은행025</t>
  </si>
  <si>
    <t>대구은행301</t>
  </si>
  <si>
    <t>농협100</t>
  </si>
  <si>
    <t>대구은행305</t>
  </si>
  <si>
    <t>국민은행024</t>
  </si>
  <si>
    <t>대구은행299</t>
  </si>
  <si>
    <t>농협103</t>
  </si>
  <si>
    <t>대구은행302</t>
  </si>
  <si>
    <t>대구은행303</t>
  </si>
  <si>
    <t>대구은행298</t>
  </si>
  <si>
    <t>국민은행023</t>
  </si>
  <si>
    <t>대구은행300</t>
  </si>
  <si>
    <t>국민은행021</t>
  </si>
  <si>
    <t>국민은행022</t>
  </si>
  <si>
    <t>농협104</t>
  </si>
  <si>
    <t>농협102</t>
  </si>
  <si>
    <t>대구은행308</t>
  </si>
  <si>
    <t>대구은행309</t>
  </si>
  <si>
    <t>국민은행026</t>
  </si>
  <si>
    <t>대구은행310</t>
  </si>
  <si>
    <t>대구은행313</t>
  </si>
  <si>
    <t>대구은행311</t>
  </si>
  <si>
    <t>농협106</t>
  </si>
  <si>
    <t>농협107</t>
  </si>
  <si>
    <t>SUNNY</t>
  </si>
  <si>
    <t>대구은행318</t>
  </si>
  <si>
    <t>농협109</t>
  </si>
  <si>
    <t>대구은행319</t>
  </si>
  <si>
    <t>농협115</t>
  </si>
  <si>
    <t>농협114</t>
  </si>
  <si>
    <t>대구은행315</t>
  </si>
  <si>
    <t>농협108</t>
  </si>
  <si>
    <t>대구은행316</t>
  </si>
  <si>
    <t>대구은행317</t>
  </si>
  <si>
    <t>대구은행320</t>
  </si>
  <si>
    <t>농협110</t>
  </si>
  <si>
    <t>국민은행027</t>
  </si>
  <si>
    <t>농협113</t>
  </si>
  <si>
    <t>정인숙</t>
  </si>
  <si>
    <t>김봉균</t>
  </si>
  <si>
    <t>이대수</t>
  </si>
  <si>
    <t>대구은행557</t>
  </si>
  <si>
    <t>농협292</t>
  </si>
  <si>
    <t>농협298</t>
  </si>
  <si>
    <t>국민은행071</t>
  </si>
  <si>
    <t>새마을078</t>
  </si>
  <si>
    <t>대구은행559</t>
  </si>
  <si>
    <t>대구은행561</t>
  </si>
  <si>
    <t>새마을076</t>
  </si>
  <si>
    <t>대구은행562</t>
  </si>
  <si>
    <t>농협294</t>
  </si>
  <si>
    <t>대구은행563</t>
  </si>
  <si>
    <t>농협293</t>
  </si>
  <si>
    <t>새마을079</t>
  </si>
  <si>
    <t>농협296</t>
  </si>
  <si>
    <t>새마을077</t>
  </si>
  <si>
    <t>대구은행565</t>
  </si>
  <si>
    <t>농협297</t>
  </si>
  <si>
    <t>대구은행564</t>
  </si>
  <si>
    <t>대구은행566</t>
  </si>
  <si>
    <t>대구은행567</t>
  </si>
  <si>
    <t>농협306</t>
  </si>
  <si>
    <t>농협299</t>
  </si>
  <si>
    <t>농협300</t>
  </si>
  <si>
    <t>농협301</t>
  </si>
  <si>
    <t>새마을075</t>
  </si>
  <si>
    <t>새마을082</t>
  </si>
  <si>
    <t>대구은행568</t>
  </si>
  <si>
    <t>농협303</t>
  </si>
  <si>
    <t>새마을081</t>
  </si>
  <si>
    <t>대구은행569</t>
  </si>
  <si>
    <t>대구은행570</t>
  </si>
  <si>
    <t>농협305</t>
  </si>
  <si>
    <t>농협304</t>
  </si>
  <si>
    <t>새마을080</t>
  </si>
  <si>
    <t>대구은행571</t>
  </si>
  <si>
    <t>대구은행574</t>
  </si>
  <si>
    <t>새마을084</t>
  </si>
  <si>
    <t>대구은행575</t>
  </si>
  <si>
    <t>대구은행576</t>
  </si>
  <si>
    <t>새마을083</t>
  </si>
  <si>
    <t>대구은행572</t>
  </si>
  <si>
    <t>농협302</t>
  </si>
  <si>
    <t>농협307</t>
  </si>
  <si>
    <t>대구은행573</t>
  </si>
  <si>
    <t>새마을085</t>
  </si>
  <si>
    <t>농협310</t>
  </si>
  <si>
    <t>아름다운예술단</t>
  </si>
  <si>
    <t>대구은행578</t>
  </si>
  <si>
    <t>대구은행579</t>
  </si>
  <si>
    <t>대구은행580</t>
  </si>
  <si>
    <t>대구은행577</t>
  </si>
  <si>
    <t>대구은행581</t>
  </si>
  <si>
    <t>대구은행582</t>
  </si>
  <si>
    <t>농협309</t>
  </si>
  <si>
    <t>대구은행583</t>
  </si>
  <si>
    <t>농협312</t>
  </si>
  <si>
    <t>대구은행584</t>
  </si>
  <si>
    <t>국민은행075</t>
  </si>
  <si>
    <t>대구은행593</t>
  </si>
  <si>
    <t>농협315</t>
  </si>
  <si>
    <t>국민은행076</t>
  </si>
  <si>
    <t>대구은행596</t>
  </si>
  <si>
    <t>대구은행595</t>
  </si>
  <si>
    <t>대구은행588</t>
  </si>
  <si>
    <t>농협318</t>
  </si>
  <si>
    <t>농협319</t>
  </si>
  <si>
    <t>대구은행587</t>
  </si>
  <si>
    <t>국민은행078</t>
  </si>
  <si>
    <t>농협323</t>
  </si>
  <si>
    <t>농협313</t>
  </si>
  <si>
    <t>국민은행073</t>
  </si>
  <si>
    <t>대구은행586</t>
  </si>
  <si>
    <t>국민은행074</t>
  </si>
  <si>
    <t>대구은행590</t>
  </si>
  <si>
    <t>대구은행592</t>
  </si>
  <si>
    <t>농협316</t>
  </si>
  <si>
    <t>대구은행594</t>
  </si>
  <si>
    <t>대구은행585</t>
  </si>
  <si>
    <t>대구은행591</t>
  </si>
  <si>
    <t>농협314</t>
  </si>
  <si>
    <t>농협317</t>
  </si>
  <si>
    <t>농협320</t>
  </si>
  <si>
    <t>국민은행079</t>
  </si>
  <si>
    <t>농협321</t>
  </si>
  <si>
    <t>농협324</t>
  </si>
  <si>
    <t>대구은행603</t>
  </si>
  <si>
    <t>대구은행605</t>
  </si>
  <si>
    <t>농협336</t>
  </si>
  <si>
    <t>농협327</t>
  </si>
  <si>
    <t>새마을087</t>
  </si>
  <si>
    <t>대구은행612</t>
  </si>
  <si>
    <t>대구은행613</t>
  </si>
  <si>
    <t>대구은행599</t>
  </si>
  <si>
    <t>대구은행601</t>
  </si>
  <si>
    <t>국민은행077</t>
  </si>
  <si>
    <t>농협331</t>
  </si>
  <si>
    <t>대구은행604</t>
  </si>
  <si>
    <t>농협332</t>
  </si>
  <si>
    <t>농협334</t>
  </si>
  <si>
    <t>농협328</t>
  </si>
  <si>
    <t>농협329</t>
  </si>
  <si>
    <t>대구은행598</t>
  </si>
  <si>
    <t>대구은행602</t>
  </si>
  <si>
    <t>농협333</t>
  </si>
  <si>
    <t>새마을086</t>
  </si>
  <si>
    <t>국민은행080</t>
  </si>
  <si>
    <t>농협337</t>
  </si>
  <si>
    <t>농협339</t>
  </si>
  <si>
    <t>대구은행614</t>
  </si>
  <si>
    <t>새마을072</t>
  </si>
  <si>
    <t>새마을071</t>
  </si>
  <si>
    <t>새마을070</t>
  </si>
  <si>
    <t>대구은행516</t>
  </si>
  <si>
    <t>대구은행517</t>
  </si>
  <si>
    <t>농협266</t>
  </si>
  <si>
    <t>농협271</t>
  </si>
  <si>
    <t>대구은행530</t>
  </si>
  <si>
    <t>대구은행519</t>
  </si>
  <si>
    <t>대구은행528</t>
  </si>
  <si>
    <t>대구은행525</t>
  </si>
  <si>
    <t>국민은행065</t>
  </si>
  <si>
    <t>대구은행529</t>
  </si>
  <si>
    <t>대구은행531</t>
  </si>
  <si>
    <t>대구은행527</t>
  </si>
  <si>
    <t>농협269</t>
  </si>
  <si>
    <t>농협267</t>
  </si>
  <si>
    <t>대구은행522</t>
  </si>
  <si>
    <t>대구은행526</t>
  </si>
  <si>
    <t>농협270</t>
  </si>
  <si>
    <t>대구은행518</t>
  </si>
  <si>
    <t>새마을073</t>
  </si>
  <si>
    <t>대구은행523</t>
  </si>
  <si>
    <t>대구은행520</t>
  </si>
  <si>
    <t>농협268</t>
  </si>
  <si>
    <t>대구은행524</t>
  </si>
  <si>
    <t>국민은행064</t>
  </si>
  <si>
    <t>대구은행537</t>
  </si>
  <si>
    <t>국민은행066</t>
  </si>
  <si>
    <t>국민은행067</t>
  </si>
  <si>
    <t>국민은행068</t>
  </si>
  <si>
    <t>대구은행533</t>
  </si>
  <si>
    <t>국민은행069</t>
  </si>
  <si>
    <t>대구은행539</t>
  </si>
  <si>
    <t>대구은행535</t>
  </si>
  <si>
    <t>대구은행532</t>
  </si>
  <si>
    <t>대구은행536</t>
  </si>
  <si>
    <t>대구은행538</t>
  </si>
  <si>
    <t>대구은행540</t>
  </si>
  <si>
    <t>농협272</t>
  </si>
  <si>
    <t>농협273</t>
  </si>
  <si>
    <t>농협274</t>
  </si>
  <si>
    <t>농협275</t>
  </si>
  <si>
    <t>농협278</t>
  </si>
  <si>
    <t>농협284</t>
  </si>
  <si>
    <t>대구은행541</t>
  </si>
  <si>
    <t>농협277</t>
  </si>
  <si>
    <t>대구은행544</t>
  </si>
  <si>
    <t>농협281</t>
  </si>
  <si>
    <t>농협276</t>
  </si>
  <si>
    <t>국민은행070</t>
  </si>
  <si>
    <t>농협283</t>
  </si>
  <si>
    <t>농협285</t>
  </si>
  <si>
    <t>대구은행543</t>
  </si>
  <si>
    <t>농협279</t>
  </si>
  <si>
    <t>새마을074</t>
  </si>
  <si>
    <t>대구은행545</t>
  </si>
  <si>
    <t>대구은행553</t>
  </si>
  <si>
    <t>농협289</t>
  </si>
  <si>
    <t>대구은행554</t>
  </si>
  <si>
    <t>농협288</t>
  </si>
  <si>
    <t>농협287</t>
  </si>
  <si>
    <t>대구은행556</t>
  </si>
  <si>
    <t>농협290</t>
  </si>
  <si>
    <t>농협291</t>
  </si>
  <si>
    <t>2021-12-28</t>
  </si>
  <si>
    <t>2021-12-29</t>
  </si>
  <si>
    <t>2021-12-31</t>
  </si>
  <si>
    <t>2021-12-30</t>
  </si>
  <si>
    <t>2021-05-07</t>
  </si>
  <si>
    <t>김태욱(박기업)</t>
  </si>
  <si>
    <t>2021-10-11</t>
  </si>
  <si>
    <t>2021-10-13</t>
  </si>
  <si>
    <t>2021-10-14</t>
  </si>
  <si>
    <t>구본만(영남화학)</t>
  </si>
  <si>
    <t>2021-12-05</t>
  </si>
  <si>
    <t>2021-12-06</t>
  </si>
  <si>
    <t>2021-12-10</t>
  </si>
  <si>
    <t>2021-12-15</t>
  </si>
  <si>
    <t>2021-12-20</t>
  </si>
  <si>
    <t>2021-12-22</t>
  </si>
  <si>
    <t>2021-12-21</t>
  </si>
  <si>
    <t>2021-12-23</t>
  </si>
  <si>
    <t>2021-12-24</t>
  </si>
  <si>
    <t>2021-12-27</t>
  </si>
  <si>
    <t>지급처</t>
  </si>
  <si>
    <t>지출액</t>
  </si>
  <si>
    <t>2021-10-08</t>
  </si>
  <si>
    <t>2021-10-09</t>
  </si>
  <si>
    <t>2021-10-12</t>
  </si>
  <si>
    <t>2021-10-19</t>
  </si>
  <si>
    <t>2021-10-18</t>
  </si>
  <si>
    <t>2021-10-25</t>
  </si>
  <si>
    <t>2021-10-21</t>
  </si>
  <si>
    <t>2021-10-22</t>
  </si>
  <si>
    <t>2021-10-20</t>
  </si>
  <si>
    <t>2021-10-26</t>
  </si>
  <si>
    <t>2021-10-28</t>
  </si>
  <si>
    <t>2021-10-29</t>
  </si>
  <si>
    <t>2021-10-27</t>
  </si>
  <si>
    <t>2021-10-06</t>
  </si>
  <si>
    <t>2021-10-02</t>
  </si>
  <si>
    <t>2021-10-05</t>
  </si>
  <si>
    <t>(주)케이원수성</t>
  </si>
  <si>
    <t>(주)장보고식자</t>
  </si>
  <si>
    <t>농업회사법인</t>
  </si>
  <si>
    <t>필마트만촌점</t>
  </si>
  <si>
    <t>필마트 만촌점</t>
  </si>
  <si>
    <t>주식회사　아성</t>
  </si>
  <si>
    <t>결산법인세</t>
  </si>
  <si>
    <t>결산지방세</t>
  </si>
  <si>
    <t>청소도구</t>
  </si>
  <si>
    <t>시설관리</t>
  </si>
  <si>
    <t>회원 근조화환</t>
  </si>
  <si>
    <t>급식식자재</t>
  </si>
  <si>
    <t>비  고</t>
  </si>
  <si>
    <t>경북대구한우협</t>
  </si>
  <si>
    <t>세부내용</t>
  </si>
  <si>
    <t>급식소 휴지</t>
  </si>
  <si>
    <t>농협농업회사법</t>
  </si>
  <si>
    <t>신한하재길（드</t>
  </si>
  <si>
    <t>돼지고기</t>
  </si>
  <si>
    <t>영동종합상사</t>
  </si>
  <si>
    <t>사무실전기료</t>
  </si>
  <si>
    <t>대백마트 강촌</t>
  </si>
  <si>
    <t>LPG가스</t>
  </si>
  <si>
    <t>국민이종금　　</t>
  </si>
  <si>
    <t>아름다운사람과</t>
  </si>
  <si>
    <t>베스트초이스</t>
  </si>
  <si>
    <t>예금이자</t>
  </si>
  <si>
    <t>새나라축산</t>
  </si>
  <si>
    <t>정효연</t>
  </si>
  <si>
    <t>신효철</t>
  </si>
  <si>
    <t>정용숙</t>
  </si>
  <si>
    <t>김숙이</t>
  </si>
  <si>
    <t>서효준</t>
  </si>
  <si>
    <t>김기동</t>
  </si>
  <si>
    <t>전영배</t>
  </si>
  <si>
    <t>권복술</t>
  </si>
  <si>
    <t>임현숙</t>
  </si>
  <si>
    <t>장은혜</t>
  </si>
  <si>
    <t>이주형</t>
  </si>
  <si>
    <t>김경수</t>
  </si>
  <si>
    <t>주희돈</t>
  </si>
  <si>
    <t>임인자</t>
  </si>
  <si>
    <t>이명희</t>
  </si>
  <si>
    <t>주원덕</t>
  </si>
  <si>
    <t>이시우</t>
  </si>
  <si>
    <t>임무식</t>
  </si>
  <si>
    <t>이순선</t>
  </si>
  <si>
    <t>이상찬</t>
  </si>
  <si>
    <t>이중호</t>
  </si>
  <si>
    <t>조보이</t>
  </si>
  <si>
    <t>백진태</t>
  </si>
  <si>
    <t>김찬기</t>
  </si>
  <si>
    <t>배삼원</t>
  </si>
  <si>
    <t>황정원</t>
  </si>
  <si>
    <t>김진용</t>
  </si>
  <si>
    <t>하진화</t>
  </si>
  <si>
    <t>최염준</t>
  </si>
  <si>
    <t>이미경</t>
  </si>
  <si>
    <t>박순진</t>
  </si>
  <si>
    <t>정연옥</t>
  </si>
  <si>
    <t>장수재</t>
  </si>
  <si>
    <t>강나경</t>
  </si>
  <si>
    <t>이종무</t>
  </si>
  <si>
    <t>김현숙</t>
  </si>
  <si>
    <t>김선례</t>
  </si>
  <si>
    <t>서형준</t>
  </si>
  <si>
    <t>이선여</t>
  </si>
  <si>
    <t>신수연</t>
  </si>
  <si>
    <t>김보성</t>
  </si>
  <si>
    <t>황경연</t>
  </si>
  <si>
    <t>배인학</t>
  </si>
  <si>
    <t>조상윤</t>
  </si>
  <si>
    <t>박동훈</t>
  </si>
  <si>
    <t>박명관</t>
  </si>
  <si>
    <t>구이순</t>
  </si>
  <si>
    <t>김윤달</t>
  </si>
  <si>
    <t>장태기</t>
  </si>
  <si>
    <t>고재동</t>
  </si>
  <si>
    <t>한종건</t>
  </si>
  <si>
    <t>김수현</t>
  </si>
  <si>
    <t>이섬미</t>
  </si>
  <si>
    <t>이유정</t>
  </si>
  <si>
    <t>전영화</t>
  </si>
  <si>
    <t>박영일</t>
  </si>
  <si>
    <t>이현수</t>
  </si>
  <si>
    <t>강현경</t>
  </si>
  <si>
    <t>박정자</t>
  </si>
  <si>
    <t>김영혜</t>
  </si>
  <si>
    <t>김미희</t>
  </si>
  <si>
    <t>박정민</t>
  </si>
  <si>
    <t>김춘화</t>
  </si>
  <si>
    <t>윤이정</t>
  </si>
  <si>
    <t>동려생</t>
  </si>
  <si>
    <t>문철배</t>
  </si>
  <si>
    <t>이순녀</t>
  </si>
  <si>
    <t>이희근</t>
  </si>
  <si>
    <t>주현준</t>
  </si>
  <si>
    <t>김경희</t>
  </si>
  <si>
    <t>신현숙</t>
  </si>
  <si>
    <t>이귀옥</t>
  </si>
  <si>
    <t>김점자</t>
  </si>
  <si>
    <t>김남희</t>
  </si>
  <si>
    <t>허은겸</t>
  </si>
  <si>
    <t>손명수</t>
  </si>
  <si>
    <t>이희두</t>
  </si>
  <si>
    <t>입금액</t>
  </si>
  <si>
    <t>윤숙자</t>
  </si>
  <si>
    <t>이덕수</t>
  </si>
  <si>
    <t>황경옥</t>
  </si>
  <si>
    <t>감경민</t>
  </si>
  <si>
    <t>이재열</t>
  </si>
  <si>
    <t>신광덕</t>
  </si>
  <si>
    <t>이영자</t>
  </si>
  <si>
    <t>문은하</t>
  </si>
  <si>
    <t xml:space="preserve">▷ 2022년수입 : </t>
  </si>
  <si>
    <t xml:space="preserve">▷ 2022년지출 : </t>
  </si>
  <si>
    <t>거래항목</t>
  </si>
  <si>
    <t>2021-11-17</t>
  </si>
  <si>
    <t>2021-11-18</t>
  </si>
  <si>
    <t>2021-11-20</t>
  </si>
  <si>
    <t>2021-11-22</t>
  </si>
  <si>
    <t>2021-11-01</t>
  </si>
  <si>
    <t>2021-11-02</t>
  </si>
  <si>
    <t>2021-11-03</t>
  </si>
  <si>
    <t>2021-11-05</t>
  </si>
  <si>
    <t>2021-11-08</t>
  </si>
  <si>
    <t>2021-11-10</t>
  </si>
  <si>
    <t>2021-11-13</t>
  </si>
  <si>
    <t>2021-11-14</t>
  </si>
  <si>
    <t>2021-11-15</t>
  </si>
  <si>
    <t>2022년 물품찬조대장</t>
  </si>
  <si>
    <t>2022년 지출세부내역서</t>
  </si>
  <si>
    <t xml:space="preserve">▷ 2022년잔액 : </t>
  </si>
  <si>
    <t>(  2매  )</t>
  </si>
  <si>
    <t>(  4매  )</t>
  </si>
  <si>
    <t>보조금</t>
  </si>
  <si>
    <t>차입금</t>
  </si>
  <si>
    <t>운영비</t>
  </si>
  <si>
    <t>개인</t>
  </si>
  <si>
    <t>5월</t>
  </si>
  <si>
    <t>6월</t>
  </si>
  <si>
    <t>8월</t>
  </si>
  <si>
    <t>7월</t>
  </si>
  <si>
    <t>후원금</t>
  </si>
  <si>
    <t>사업비</t>
  </si>
  <si>
    <t>4월</t>
  </si>
  <si>
    <t>9월</t>
  </si>
  <si>
    <t>이월금</t>
  </si>
  <si>
    <t>회비</t>
  </si>
  <si>
    <t>3 .</t>
  </si>
  <si>
    <t>기타</t>
  </si>
  <si>
    <t>회의비</t>
  </si>
  <si>
    <t>최형석</t>
  </si>
  <si>
    <t>참기름</t>
  </si>
  <si>
    <t>조희태</t>
  </si>
  <si>
    <t>1부</t>
  </si>
  <si>
    <t>미역</t>
  </si>
  <si>
    <t>7 .</t>
  </si>
  <si>
    <t>공연료</t>
  </si>
  <si>
    <t>원</t>
  </si>
  <si>
    <t>이진복</t>
  </si>
  <si>
    <t>오류</t>
  </si>
  <si>
    <t>10월</t>
  </si>
  <si>
    <t>김홍열</t>
  </si>
  <si>
    <t>-02</t>
  </si>
  <si>
    <t>이준희</t>
  </si>
  <si>
    <t>들깨</t>
  </si>
  <si>
    <t>소고기</t>
  </si>
  <si>
    <t>12월</t>
  </si>
  <si>
    <t>4 .</t>
  </si>
  <si>
    <t>출금액</t>
  </si>
  <si>
    <t>11월</t>
  </si>
  <si>
    <t>5 .</t>
  </si>
  <si>
    <t>6 .</t>
  </si>
  <si>
    <t>-01</t>
  </si>
  <si>
    <t>2 .</t>
  </si>
  <si>
    <t>무우</t>
  </si>
  <si>
    <t xml:space="preserve">두유 </t>
  </si>
  <si>
    <t>1 .</t>
  </si>
  <si>
    <t>구본준</t>
  </si>
  <si>
    <t>정수미</t>
  </si>
  <si>
    <t>이정숙</t>
  </si>
  <si>
    <t>문순자</t>
  </si>
  <si>
    <t>손연희</t>
  </si>
  <si>
    <t>이태검</t>
  </si>
  <si>
    <t>6-2</t>
  </si>
  <si>
    <t>공경걸</t>
  </si>
  <si>
    <t>구혜민</t>
  </si>
  <si>
    <t>김옥주</t>
  </si>
  <si>
    <t>박현옥</t>
  </si>
  <si>
    <t>허승웅</t>
  </si>
  <si>
    <t>9</t>
  </si>
  <si>
    <t>최영한</t>
  </si>
  <si>
    <t>송채은</t>
  </si>
  <si>
    <t>박중식</t>
  </si>
  <si>
    <t>보문성</t>
  </si>
  <si>
    <t>8</t>
  </si>
  <si>
    <t>손영목</t>
  </si>
  <si>
    <t>홍미량</t>
  </si>
  <si>
    <t>임상기</t>
  </si>
  <si>
    <t>이정애</t>
  </si>
  <si>
    <t>최병욱</t>
  </si>
  <si>
    <t>장수제</t>
  </si>
  <si>
    <t>윤은정</t>
  </si>
  <si>
    <t>김정희</t>
  </si>
  <si>
    <t>하영식</t>
  </si>
  <si>
    <t>6-3</t>
  </si>
  <si>
    <t>협신㈜</t>
  </si>
  <si>
    <t>야채류</t>
  </si>
  <si>
    <t>급식일</t>
  </si>
  <si>
    <t>어묵탕</t>
  </si>
  <si>
    <t>닭계장</t>
  </si>
  <si>
    <t>호박죽</t>
  </si>
  <si>
    <t>팥죽</t>
  </si>
  <si>
    <t>김용판</t>
  </si>
  <si>
    <t xml:space="preserve"> -</t>
  </si>
  <si>
    <t>주식</t>
  </si>
  <si>
    <t>접대비</t>
  </si>
  <si>
    <t>부식</t>
  </si>
  <si>
    <t>특식</t>
  </si>
  <si>
    <t>계</t>
  </si>
  <si>
    <t>절편등</t>
  </si>
  <si>
    <t>임대료</t>
  </si>
  <si>
    <t>부자재</t>
  </si>
  <si>
    <t>합 계</t>
  </si>
  <si>
    <t>이종금</t>
  </si>
  <si>
    <t>식자재</t>
  </si>
  <si>
    <t>금 액</t>
  </si>
  <si>
    <t>지 출</t>
  </si>
  <si>
    <t xml:space="preserve">  </t>
  </si>
  <si>
    <t>수 입</t>
  </si>
  <si>
    <t>구분</t>
  </si>
  <si>
    <t>2021-06-29</t>
  </si>
  <si>
    <t>2021-05-30</t>
  </si>
  <si>
    <t>3-6 천막1동 구입</t>
  </si>
  <si>
    <t>2021-07-02</t>
  </si>
  <si>
    <t>2021-07-18</t>
  </si>
  <si>
    <t>(주)서진디에스</t>
  </si>
  <si>
    <t>2021-09-11</t>
  </si>
  <si>
    <t>2021-12-12</t>
  </si>
  <si>
    <t>2021-12-04</t>
  </si>
  <si>
    <t>다이소 김장비닐</t>
  </si>
  <si>
    <t>1회용도시락용기</t>
  </si>
  <si>
    <t>2021-02-19</t>
  </si>
  <si>
    <t>급식소 고무장갑</t>
  </si>
  <si>
    <t>2021-03-26</t>
  </si>
  <si>
    <t>주식회사케이원수성</t>
  </si>
  <si>
    <t>1회용 탕 용기</t>
  </si>
  <si>
    <t>홈마트(동구점)</t>
  </si>
  <si>
    <t>2021-04-09</t>
  </si>
  <si>
    <t>2021-06-18</t>
  </si>
  <si>
    <t>2021-06-06</t>
  </si>
  <si>
    <t>복지회 고무장갑</t>
  </si>
  <si>
    <t>2021-08-21</t>
  </si>
  <si>
    <t>길영태(길비뇨기과)</t>
  </si>
  <si>
    <t>(주)한성이엔지</t>
  </si>
  <si>
    <t>최승호(다고리)</t>
  </si>
  <si>
    <t>2021-03-08</t>
  </si>
  <si>
    <t>하재길(드림엠알오)</t>
  </si>
  <si>
    <t>사무실 간판 수리</t>
  </si>
  <si>
    <t>2021-03-12</t>
  </si>
  <si>
    <t>2021-04-28</t>
  </si>
  <si>
    <t>이안현수막(이창훈)</t>
  </si>
  <si>
    <t>2021-05-24</t>
  </si>
  <si>
    <t>복지회 편지봉투제작</t>
  </si>
  <si>
    <t>어버이날 현수막</t>
  </si>
  <si>
    <t>2021-10-15</t>
  </si>
  <si>
    <t>2021-08-29</t>
  </si>
  <si>
    <t>2021-08-30</t>
  </si>
  <si>
    <t>A4 용기 1box</t>
  </si>
  <si>
    <t xml:space="preserve">사무실 노트북 </t>
  </si>
  <si>
    <t>법인,     단체등</t>
  </si>
  <si>
    <t xml:space="preserve"> - - - - </t>
  </si>
  <si>
    <t>쿠팡 두유 구입</t>
  </si>
  <si>
    <t>2021-01-22</t>
  </si>
  <si>
    <t>2021-01-25</t>
  </si>
  <si>
    <t>복지회 주보30매</t>
  </si>
  <si>
    <t>돼지고기20kg</t>
  </si>
  <si>
    <t>2021-03-23</t>
  </si>
  <si>
    <t>뱅뱅이 의자 구입</t>
  </si>
  <si>
    <t>2021-05-09</t>
  </si>
  <si>
    <t>2021-05-11</t>
  </si>
  <si>
    <t>정용임</t>
  </si>
  <si>
    <t>콩나물</t>
  </si>
  <si>
    <t>비 고</t>
  </si>
  <si>
    <t>김밥</t>
  </si>
  <si>
    <t>우유</t>
  </si>
  <si>
    <t>결산 기간 : 2022.1.1 ~ 2022.12.31</t>
  </si>
  <si>
    <t>2021-04-27</t>
  </si>
  <si>
    <t>2021-04-29</t>
  </si>
  <si>
    <t>2021-04-30</t>
  </si>
  <si>
    <t>2021-05-05</t>
  </si>
  <si>
    <t>2021-05-06</t>
  </si>
  <si>
    <t>2021-05-08</t>
  </si>
  <si>
    <t>2021-05-10</t>
  </si>
  <si>
    <t>2021-02-26</t>
  </si>
  <si>
    <t>2021-02-27</t>
  </si>
  <si>
    <t>2021-03-01</t>
  </si>
  <si>
    <t>2021-03-02</t>
  </si>
  <si>
    <t>2021-03-05</t>
  </si>
  <si>
    <t>2021-03-09</t>
  </si>
  <si>
    <t>2021-03-10</t>
  </si>
  <si>
    <t>2021-03-11</t>
  </si>
  <si>
    <t>2021-03-15</t>
  </si>
  <si>
    <t>2021-03-17</t>
  </si>
  <si>
    <t>2021-03-16</t>
  </si>
  <si>
    <t>2021-03-19</t>
  </si>
  <si>
    <t>2021-03-18</t>
  </si>
  <si>
    <t>2021-03-20</t>
  </si>
  <si>
    <t>2021-03-22</t>
  </si>
  <si>
    <t>2021-03-25</t>
  </si>
  <si>
    <t>2021-03-29</t>
  </si>
  <si>
    <t>2021-03-31</t>
  </si>
  <si>
    <t>2021-04-01</t>
  </si>
  <si>
    <t>2021-04-05</t>
  </si>
  <si>
    <t>2021-04-12</t>
  </si>
  <si>
    <t>2021-04-08</t>
  </si>
  <si>
    <t>2021-04-10</t>
  </si>
  <si>
    <t>2021-04-11</t>
  </si>
  <si>
    <t>2021-04-15</t>
  </si>
  <si>
    <t>2021-04-21</t>
  </si>
  <si>
    <t>2021-04-19</t>
  </si>
  <si>
    <t>2021-04-20</t>
  </si>
  <si>
    <t>2021-04-22</t>
  </si>
  <si>
    <t>김보성(제주도)</t>
  </si>
  <si>
    <t>2021-04-26</t>
  </si>
  <si>
    <t>개인회비</t>
  </si>
  <si>
    <t>세부적요명</t>
  </si>
  <si>
    <t>울릉도이용식</t>
  </si>
  <si>
    <t>거래일자</t>
  </si>
  <si>
    <t>신한(주)태린</t>
  </si>
  <si>
    <t>거래구분</t>
  </si>
  <si>
    <t>대구로타리클럽</t>
  </si>
  <si>
    <t>익명어르신</t>
  </si>
  <si>
    <t>법인후원</t>
  </si>
  <si>
    <t>행복한재가복지</t>
  </si>
  <si>
    <t>영재공인중개사</t>
  </si>
  <si>
    <t>김승희.더인연</t>
  </si>
  <si>
    <t>금융결산</t>
  </si>
  <si>
    <t>개인후원</t>
  </si>
  <si>
    <t xml:space="preserve">2022년 "사회복지회행복한동행" 사업 및 회무처리가 적정했음을 </t>
  </si>
  <si>
    <t xml:space="preserve">            감사 보고서</t>
  </si>
  <si>
    <t>주식자재         백미(쌀)</t>
  </si>
  <si>
    <t>단팥빵,두유등(우천으로 메뉴변경)</t>
  </si>
  <si>
    <t>회의비 &amp;      경조사 등</t>
  </si>
  <si>
    <t>기타수입      (금융이자)</t>
  </si>
  <si>
    <t>두유,건빵,떡,두유,과일,구운계란등</t>
  </si>
  <si>
    <t>2021년 12월 31일 현재잔고</t>
  </si>
  <si>
    <t>12월25일</t>
  </si>
  <si>
    <t>항    목</t>
  </si>
  <si>
    <t>법인,단체등</t>
  </si>
  <si>
    <t>금융이자</t>
  </si>
  <si>
    <t>사무용품</t>
  </si>
  <si>
    <t>용기류등</t>
  </si>
  <si>
    <t>(부자재)</t>
  </si>
  <si>
    <t>항   목</t>
  </si>
  <si>
    <t>수210501</t>
  </si>
  <si>
    <t xml:space="preserve">차입금 </t>
  </si>
  <si>
    <t>사각비닐팩</t>
  </si>
  <si>
    <t>부탄가스</t>
  </si>
  <si>
    <t>수210424</t>
  </si>
  <si>
    <t>회   비</t>
  </si>
  <si>
    <t>물품찬조</t>
  </si>
  <si>
    <t>법인/지방세</t>
  </si>
  <si>
    <t>내   역</t>
  </si>
  <si>
    <t>급식재료</t>
  </si>
  <si>
    <t>1회용기,야채</t>
  </si>
  <si>
    <t xml:space="preserve">철물기타 </t>
  </si>
  <si>
    <t>기타수입</t>
  </si>
  <si>
    <t>보조금지출</t>
  </si>
  <si>
    <t>장비임대</t>
  </si>
  <si>
    <t>부식재료</t>
  </si>
  <si>
    <t>탕 용기,야채</t>
  </si>
  <si>
    <t>(4월24일)</t>
  </si>
  <si>
    <t>(5월29일)</t>
  </si>
  <si>
    <t>(6월12일)</t>
  </si>
  <si>
    <t>수210619</t>
  </si>
  <si>
    <t>급식소부탄가스</t>
  </si>
  <si>
    <t>(6월19일)</t>
  </si>
  <si>
    <t>수210626</t>
  </si>
  <si>
    <t>(6월26일)</t>
  </si>
  <si>
    <t>풍년상회</t>
  </si>
  <si>
    <t>동구밭야채과일</t>
  </si>
  <si>
    <t>수210508</t>
  </si>
  <si>
    <t>수210514</t>
  </si>
  <si>
    <t>수210612</t>
  </si>
  <si>
    <t>양념장외</t>
  </si>
  <si>
    <t>수210703</t>
  </si>
  <si>
    <t>(5월1일)</t>
  </si>
  <si>
    <t>(5월15일)</t>
  </si>
  <si>
    <t>수210522</t>
  </si>
  <si>
    <t>수210529</t>
  </si>
  <si>
    <t xml:space="preserve"> 4월24일</t>
  </si>
  <si>
    <t>카레라이스</t>
  </si>
  <si>
    <t>봉사인원</t>
  </si>
  <si>
    <t>(7월24일)</t>
  </si>
  <si>
    <t>수210731</t>
  </si>
  <si>
    <t>수210925</t>
  </si>
  <si>
    <t>황태미역국</t>
  </si>
  <si>
    <t>우천으로 결식</t>
  </si>
  <si>
    <t>수210710</t>
  </si>
  <si>
    <t>수210724</t>
  </si>
  <si>
    <t>(9월25일)</t>
  </si>
  <si>
    <t>(7월31일)</t>
  </si>
  <si>
    <t>수210918</t>
  </si>
  <si>
    <t>급식인원</t>
  </si>
  <si>
    <t>수210717</t>
  </si>
  <si>
    <t xml:space="preserve"> 2월13일</t>
  </si>
  <si>
    <t>오리백숙</t>
  </si>
  <si>
    <t>돼지찌게</t>
  </si>
  <si>
    <t>표고버섯비빔밥</t>
  </si>
  <si>
    <t>설날휴무</t>
  </si>
  <si>
    <t>(7월10일)</t>
  </si>
  <si>
    <t>(7월17일)</t>
  </si>
  <si>
    <t>(9월18일)</t>
  </si>
  <si>
    <t>당근및 야채류</t>
  </si>
  <si>
    <t>빵,두유,과자</t>
  </si>
  <si>
    <t>카래덮밥</t>
  </si>
  <si>
    <t>도토리묵밥</t>
  </si>
  <si>
    <t>(7월3일)</t>
  </si>
  <si>
    <t xml:space="preserve"> 7월31일</t>
  </si>
  <si>
    <t>시래기된장국</t>
  </si>
  <si>
    <t>10월16일</t>
  </si>
  <si>
    <t>오징어덮밥</t>
  </si>
  <si>
    <t>10월30일</t>
  </si>
  <si>
    <t>소고기국</t>
  </si>
  <si>
    <t>우족곰탕</t>
  </si>
  <si>
    <t>12월11일</t>
  </si>
  <si>
    <t>121000</t>
  </si>
  <si>
    <t>된장곰탕</t>
  </si>
  <si>
    <t>잔치국수</t>
  </si>
  <si>
    <t>12월18일</t>
  </si>
  <si>
    <t>돼기고기국</t>
  </si>
  <si>
    <t>전체급식인원</t>
  </si>
  <si>
    <t>(새론디지털)</t>
  </si>
  <si>
    <t xml:space="preserve"> 도토리묵</t>
  </si>
  <si>
    <t xml:space="preserve"> 두유 구입</t>
  </si>
  <si>
    <t>환산금액</t>
  </si>
  <si>
    <t>합  계</t>
  </si>
  <si>
    <t>인쇄비등</t>
  </si>
  <si>
    <t>현물찬조</t>
  </si>
  <si>
    <t>사무실관리</t>
  </si>
  <si>
    <t>시설물관리비</t>
  </si>
  <si>
    <t>회의 및 기타</t>
  </si>
  <si>
    <t>KB국민은행</t>
  </si>
  <si>
    <t>은행별잔고</t>
  </si>
  <si>
    <t>코로나 예방</t>
  </si>
  <si>
    <t>새마을 금고</t>
  </si>
  <si>
    <t>사무실관리비</t>
  </si>
  <si>
    <t>별도통장입금</t>
  </si>
  <si>
    <t>2021년</t>
  </si>
  <si>
    <t>대구은행224</t>
  </si>
  <si>
    <t>농협046</t>
  </si>
  <si>
    <t>농협045</t>
  </si>
  <si>
    <t>농협040</t>
  </si>
  <si>
    <t>농협026</t>
  </si>
  <si>
    <t>농협042</t>
  </si>
  <si>
    <t>농협031</t>
  </si>
  <si>
    <t>대구은행222</t>
  </si>
  <si>
    <t>대구은행219</t>
  </si>
  <si>
    <t>농협032</t>
  </si>
  <si>
    <t>대구은행213</t>
  </si>
  <si>
    <t>대구은행223</t>
  </si>
  <si>
    <t>농협036</t>
  </si>
  <si>
    <t>국민은행007</t>
  </si>
  <si>
    <t>농협029</t>
  </si>
  <si>
    <t>대구은행220</t>
  </si>
  <si>
    <t>농협033</t>
  </si>
  <si>
    <t>대구은행221</t>
  </si>
  <si>
    <t>농협034</t>
  </si>
  <si>
    <t>농협037</t>
  </si>
  <si>
    <t>대구은행215</t>
  </si>
  <si>
    <t>농협030</t>
  </si>
  <si>
    <t>농협038</t>
  </si>
  <si>
    <t>대구은행217</t>
  </si>
  <si>
    <t>대구은행216</t>
  </si>
  <si>
    <t>국민은행008</t>
  </si>
  <si>
    <t>국민은행005</t>
  </si>
  <si>
    <t>대구은행212</t>
  </si>
  <si>
    <t>국민은행004</t>
  </si>
  <si>
    <t>대구은행214</t>
  </si>
  <si>
    <t>농협041</t>
  </si>
  <si>
    <t>대구은행232</t>
  </si>
  <si>
    <t>대구은행233</t>
  </si>
  <si>
    <t>농협052</t>
  </si>
  <si>
    <t>대구은행238</t>
  </si>
  <si>
    <t>대구은행234</t>
  </si>
  <si>
    <t>농협049</t>
  </si>
  <si>
    <t>농협047</t>
  </si>
  <si>
    <t>농협048</t>
  </si>
  <si>
    <t>대구은행244</t>
  </si>
  <si>
    <t>대구은행240</t>
  </si>
  <si>
    <t>대구은행245</t>
  </si>
  <si>
    <t>대구은행241</t>
  </si>
  <si>
    <t>새마을005</t>
  </si>
  <si>
    <t>농협044</t>
  </si>
  <si>
    <t>새마을006</t>
  </si>
  <si>
    <t>농협054</t>
  </si>
  <si>
    <t>국민은행009</t>
  </si>
  <si>
    <t>대구은행247</t>
  </si>
  <si>
    <t>농협051</t>
  </si>
  <si>
    <t>대구은행243</t>
  </si>
  <si>
    <t>농협050</t>
  </si>
  <si>
    <t>국민은행010</t>
  </si>
  <si>
    <t>농협043</t>
  </si>
  <si>
    <t>대구은행235</t>
  </si>
  <si>
    <t>농협055</t>
  </si>
  <si>
    <t>대구은행057</t>
  </si>
  <si>
    <t>210612</t>
  </si>
  <si>
    <t>210501</t>
  </si>
  <si>
    <t>210529</t>
  </si>
  <si>
    <t>농협199</t>
  </si>
  <si>
    <t>대구은행047</t>
  </si>
  <si>
    <t>대구은행049</t>
  </si>
  <si>
    <t>국민은행029</t>
  </si>
  <si>
    <t>대구은행050</t>
  </si>
  <si>
    <t>대구은행054</t>
  </si>
  <si>
    <t>대구은행085</t>
  </si>
  <si>
    <t>대구은행094</t>
  </si>
  <si>
    <t>대구은행058</t>
  </si>
  <si>
    <t>210807</t>
  </si>
  <si>
    <t>대구은행105</t>
  </si>
  <si>
    <t>대구은행073</t>
  </si>
  <si>
    <t>대구은행109</t>
  </si>
  <si>
    <t>대구은행098</t>
  </si>
  <si>
    <t>대구은행112</t>
  </si>
  <si>
    <t>국민은행063</t>
  </si>
  <si>
    <t>대구은행091</t>
  </si>
  <si>
    <t>농협216</t>
  </si>
  <si>
    <t>대구은행081</t>
  </si>
  <si>
    <t>210622</t>
  </si>
  <si>
    <t>농협308</t>
  </si>
  <si>
    <t>대구은행092</t>
  </si>
  <si>
    <t>대구은행095</t>
  </si>
  <si>
    <t>대구은행103</t>
  </si>
  <si>
    <t>면 장갑</t>
  </si>
  <si>
    <t>대구은행086</t>
  </si>
  <si>
    <t>210828</t>
  </si>
  <si>
    <t>대구은행118</t>
  </si>
  <si>
    <t>대구은행115</t>
  </si>
  <si>
    <t>대구은행123</t>
  </si>
  <si>
    <t>도시락고무줄</t>
  </si>
  <si>
    <t>대구은행116</t>
  </si>
  <si>
    <t>대구은행134</t>
  </si>
  <si>
    <t>대구은행131</t>
  </si>
  <si>
    <t>대구은행135</t>
  </si>
  <si>
    <t>대구은행166</t>
  </si>
  <si>
    <t>국민은행028</t>
  </si>
  <si>
    <t>농협088</t>
  </si>
  <si>
    <t>드림애드</t>
  </si>
  <si>
    <t>복지회뺏지</t>
  </si>
  <si>
    <t>대구은행156</t>
  </si>
  <si>
    <t>대구은행141</t>
  </si>
  <si>
    <t>현금지불</t>
  </si>
  <si>
    <t>대구은행162</t>
  </si>
  <si>
    <t>농협141</t>
  </si>
  <si>
    <t>농협322</t>
  </si>
  <si>
    <t>대구은행143</t>
  </si>
  <si>
    <t>대구은행163</t>
  </si>
  <si>
    <t>이안현수막</t>
  </si>
  <si>
    <t>농협326</t>
  </si>
  <si>
    <t>농협404</t>
  </si>
  <si>
    <t>대구은행171</t>
  </si>
  <si>
    <t>대구은행151</t>
  </si>
  <si>
    <t>대구은행152</t>
  </si>
  <si>
    <t>농협181</t>
  </si>
  <si>
    <t>대구은행146</t>
  </si>
  <si>
    <t>농협079</t>
  </si>
  <si>
    <t>농협242</t>
  </si>
  <si>
    <t>모닝글로리남부</t>
  </si>
  <si>
    <t>대구은행139</t>
  </si>
  <si>
    <t>211113</t>
  </si>
  <si>
    <t>급식소 테이프</t>
  </si>
  <si>
    <t>대구은행142</t>
  </si>
  <si>
    <t>211120</t>
  </si>
  <si>
    <t>대구은행005</t>
  </si>
  <si>
    <t>대구은행122</t>
  </si>
  <si>
    <t>대구은행140</t>
  </si>
  <si>
    <t>대구은행021</t>
  </si>
  <si>
    <t>아름다운사람</t>
  </si>
  <si>
    <t>정기총회문구류</t>
  </si>
  <si>
    <t>복지회 문구류</t>
  </si>
  <si>
    <t>대구은행022</t>
  </si>
  <si>
    <t>사무실 문구류</t>
  </si>
  <si>
    <t>대구은행023</t>
  </si>
  <si>
    <t>다이소 대구방</t>
  </si>
  <si>
    <t>대구은행007</t>
  </si>
  <si>
    <t>사무실 의자</t>
  </si>
  <si>
    <t>대구은행046</t>
  </si>
  <si>
    <t>대구은행088</t>
  </si>
  <si>
    <t>대구은행093</t>
  </si>
  <si>
    <t>대구은행097</t>
  </si>
  <si>
    <t>대구은행128</t>
  </si>
  <si>
    <t>대구은행083</t>
  </si>
  <si>
    <t>대구은행176</t>
  </si>
  <si>
    <t>대구은행160</t>
  </si>
  <si>
    <t>대구은행056</t>
  </si>
  <si>
    <t>쓰레기봉투</t>
  </si>
  <si>
    <t>컴퓨트 수리비</t>
  </si>
  <si>
    <t>대구은행130</t>
  </si>
  <si>
    <t>대구은행154</t>
  </si>
  <si>
    <t>마대자루</t>
  </si>
  <si>
    <t>대구은행119</t>
  </si>
  <si>
    <t>대구은행099</t>
  </si>
  <si>
    <t>대구손성민</t>
  </si>
  <si>
    <t>급식소 노끈</t>
  </si>
  <si>
    <t>급식소수도꼭지</t>
  </si>
  <si>
    <t>대구은행017</t>
  </si>
  <si>
    <t>빗자루3개</t>
  </si>
  <si>
    <t>대구은행167</t>
  </si>
  <si>
    <t>농협232</t>
  </si>
  <si>
    <t>대현각반점</t>
  </si>
  <si>
    <t>대구은행124</t>
  </si>
  <si>
    <t>농협442</t>
  </si>
  <si>
    <t>홈페이지 관리</t>
  </si>
  <si>
    <t>대구은행174</t>
  </si>
  <si>
    <t>대구은행110</t>
  </si>
  <si>
    <t>농협229</t>
  </si>
  <si>
    <t>대구은행020</t>
  </si>
  <si>
    <t>농협025</t>
  </si>
  <si>
    <t>대구은행121</t>
  </si>
  <si>
    <t>대구은행159</t>
  </si>
  <si>
    <t>농협467</t>
  </si>
  <si>
    <t>취사용가스</t>
  </si>
  <si>
    <t>정기총회 간식</t>
  </si>
  <si>
    <t>후원사 방문</t>
  </si>
  <si>
    <t>대구은행148</t>
  </si>
  <si>
    <t>농협116</t>
  </si>
  <si>
    <t>더인연김장봉사</t>
  </si>
  <si>
    <t>대구은행158</t>
  </si>
  <si>
    <t>대구은행014</t>
  </si>
  <si>
    <t>대구은행033</t>
  </si>
  <si>
    <t>장호덕손만두반</t>
  </si>
  <si>
    <t>대구은행064</t>
  </si>
  <si>
    <t>농협075</t>
  </si>
  <si>
    <t>농협117</t>
  </si>
  <si>
    <t>대구은행165</t>
  </si>
  <si>
    <t>농협148</t>
  </si>
  <si>
    <t>농협335</t>
  </si>
  <si>
    <t>농협484</t>
  </si>
  <si>
    <t>대구은행069</t>
  </si>
  <si>
    <t>한전(이시우)</t>
  </si>
  <si>
    <t>농협027</t>
  </si>
  <si>
    <t>농협224</t>
  </si>
  <si>
    <t>농협311</t>
  </si>
  <si>
    <t>대구은행027</t>
  </si>
  <si>
    <t>농협513</t>
  </si>
  <si>
    <t>농협435</t>
  </si>
  <si>
    <t>농협186</t>
  </si>
  <si>
    <t>대구은행040</t>
  </si>
  <si>
    <t>농협282</t>
  </si>
  <si>
    <t>대구은행053</t>
  </si>
  <si>
    <t>대구은행002</t>
  </si>
  <si>
    <t>농협382</t>
  </si>
  <si>
    <t>대구은행173</t>
  </si>
  <si>
    <t>농협197</t>
  </si>
  <si>
    <t>농협223</t>
  </si>
  <si>
    <t>농협512</t>
  </si>
  <si>
    <t>청도떡집</t>
  </si>
  <si>
    <t>사무실임대료</t>
  </si>
  <si>
    <t>농협039</t>
  </si>
  <si>
    <t>대구은행075</t>
  </si>
  <si>
    <t>급식 메뉴</t>
  </si>
  <si>
    <t xml:space="preserve"> 1월23일</t>
  </si>
  <si>
    <t xml:space="preserve"> 2월27일</t>
  </si>
  <si>
    <t>콩나물비빔밥</t>
  </si>
  <si>
    <t>대구은행111</t>
  </si>
  <si>
    <t>대구은행132</t>
  </si>
  <si>
    <t xml:space="preserve"> 2월 6일</t>
  </si>
  <si>
    <t xml:space="preserve"> 1월16일</t>
  </si>
  <si>
    <t xml:space="preserve"> 1월30일</t>
  </si>
  <si>
    <t xml:space="preserve"> 3월 6일</t>
  </si>
  <si>
    <t>대구은행145</t>
  </si>
  <si>
    <t>돼지고기국</t>
  </si>
  <si>
    <t xml:space="preserve"> 3월27일</t>
  </si>
  <si>
    <t>대구은행061</t>
  </si>
  <si>
    <t>대구은행175</t>
  </si>
  <si>
    <t xml:space="preserve"> 7월24일</t>
  </si>
  <si>
    <t xml:space="preserve"> 8월14일</t>
  </si>
  <si>
    <t>농협002</t>
  </si>
  <si>
    <t>농협003</t>
  </si>
  <si>
    <t xml:space="preserve"> 5월 1일</t>
  </si>
  <si>
    <t xml:space="preserve"> 5월 8일</t>
  </si>
  <si>
    <t xml:space="preserve"> 6월 5일</t>
  </si>
  <si>
    <t xml:space="preserve"> 4월 3일</t>
  </si>
  <si>
    <t xml:space="preserve"> 5월22일</t>
  </si>
  <si>
    <t xml:space="preserve"> 4월 9일</t>
  </si>
  <si>
    <t xml:space="preserve"> 6월19일</t>
  </si>
  <si>
    <t xml:space="preserve"> 7월 3일</t>
  </si>
  <si>
    <t xml:space="preserve"> 8월21일</t>
  </si>
  <si>
    <t>카레덮밥</t>
  </si>
  <si>
    <t>돼지고기국밥</t>
  </si>
  <si>
    <t>농협001</t>
  </si>
  <si>
    <t>표고버섯덮밥</t>
  </si>
  <si>
    <t xml:space="preserve"> 7월17일</t>
  </si>
  <si>
    <t>농협004</t>
  </si>
  <si>
    <t>10월 2일</t>
  </si>
  <si>
    <t xml:space="preserve"> 5월15일</t>
  </si>
  <si>
    <t xml:space="preserve"> 7월10일</t>
  </si>
  <si>
    <t xml:space="preserve"> 5월29일</t>
  </si>
  <si>
    <t xml:space="preserve"> 8월 7일</t>
  </si>
  <si>
    <t>농협009</t>
  </si>
  <si>
    <t>농협006</t>
  </si>
  <si>
    <t>국민은행001</t>
  </si>
  <si>
    <t>대구은행190</t>
  </si>
  <si>
    <t>대구은행194</t>
  </si>
  <si>
    <t>대구은행195</t>
  </si>
  <si>
    <t>국민은행002</t>
  </si>
  <si>
    <t>대구은행192</t>
  </si>
  <si>
    <t>대구은행189</t>
  </si>
  <si>
    <t>대구은행191</t>
  </si>
  <si>
    <t>농협012</t>
  </si>
  <si>
    <t>농협005</t>
  </si>
  <si>
    <t>농협008</t>
  </si>
  <si>
    <t>농협010</t>
  </si>
  <si>
    <t>농협007</t>
  </si>
  <si>
    <t>김광석(창원)</t>
  </si>
  <si>
    <t>농협011</t>
  </si>
  <si>
    <t>대구은행188</t>
  </si>
  <si>
    <t>농협014</t>
  </si>
  <si>
    <t>대구은행197</t>
  </si>
  <si>
    <t>대구은행201</t>
  </si>
  <si>
    <t>대구은행203</t>
  </si>
  <si>
    <t>대구은행199</t>
  </si>
  <si>
    <t>대구은행198</t>
  </si>
  <si>
    <t>농협016</t>
  </si>
  <si>
    <t>농협020</t>
  </si>
  <si>
    <t>대구은행202</t>
  </si>
  <si>
    <t>새마을001</t>
  </si>
  <si>
    <t>농협015</t>
  </si>
  <si>
    <t>새마을002</t>
  </si>
  <si>
    <t>농협023</t>
  </si>
  <si>
    <t>새마을004</t>
  </si>
  <si>
    <t>농협017</t>
  </si>
  <si>
    <t>대구은행205</t>
  </si>
  <si>
    <t>새마을003</t>
  </si>
  <si>
    <t>대구은행206</t>
  </si>
  <si>
    <t>농협018</t>
  </si>
  <si>
    <t>울릉도최월순</t>
  </si>
  <si>
    <t>농협021</t>
  </si>
  <si>
    <t>농협022</t>
  </si>
  <si>
    <t>대구은행208</t>
  </si>
  <si>
    <t>농협013</t>
  </si>
  <si>
    <t>대구은행200</t>
  </si>
  <si>
    <t>농협019</t>
  </si>
  <si>
    <t>대구은행209</t>
  </si>
  <si>
    <t>대구은행210</t>
  </si>
  <si>
    <t>대구은행211</t>
  </si>
  <si>
    <t>국민은행006</t>
  </si>
  <si>
    <t xml:space="preserve">2022년도 수입, 지출 현황을 관련 장부와 대조 확인한 결과  </t>
  </si>
  <si>
    <t>회계장부와 기록 등이 일치하며 본 회의 제 규정에 따라</t>
  </si>
  <si>
    <t>야채</t>
  </si>
  <si>
    <t>리마트</t>
  </si>
  <si>
    <t>맛소금</t>
  </si>
  <si>
    <t>서부돌</t>
  </si>
  <si>
    <t>연료비</t>
  </si>
  <si>
    <t>롤케잌</t>
  </si>
  <si>
    <t>김현수</t>
  </si>
  <si>
    <t>문구류</t>
  </si>
  <si>
    <t>행사비</t>
  </si>
  <si>
    <t>비닐팩</t>
  </si>
  <si>
    <t>거래선</t>
  </si>
  <si>
    <t>도재명</t>
  </si>
  <si>
    <t>이창훈</t>
  </si>
  <si>
    <t>김원열</t>
  </si>
  <si>
    <t>2022년도 사업수지결산서</t>
  </si>
  <si>
    <t>(  1매  )</t>
  </si>
  <si>
    <t>(  5 매 )</t>
  </si>
  <si>
    <t>2021-03-03</t>
  </si>
  <si>
    <t>2021-05-03</t>
  </si>
  <si>
    <t>2021-06-02</t>
  </si>
  <si>
    <t>2021-08-02</t>
  </si>
  <si>
    <t>2021-09-02</t>
  </si>
  <si>
    <t>2021-10-03</t>
  </si>
  <si>
    <t>2021-11-04</t>
  </si>
  <si>
    <t>2021-05-27</t>
  </si>
  <si>
    <t>2021-08-23</t>
  </si>
  <si>
    <t>보고 드립니다.</t>
  </si>
  <si>
    <t>수성구청지원포함</t>
  </si>
  <si>
    <t>2021-01-04</t>
  </si>
  <si>
    <t>2021-01-01</t>
  </si>
  <si>
    <t>2021-01-05</t>
  </si>
  <si>
    <t>2021-01-07</t>
  </si>
  <si>
    <t>2021-01-08</t>
  </si>
  <si>
    <t>2021-01-11</t>
  </si>
  <si>
    <t>2021-01-18</t>
  </si>
  <si>
    <t>2021-01-15</t>
  </si>
  <si>
    <t>2021-01-17</t>
  </si>
  <si>
    <t>2021-01-20</t>
  </si>
  <si>
    <t>2021-01-21</t>
  </si>
  <si>
    <t>금재근(골든텍)</t>
  </si>
  <si>
    <t>2021-01-26</t>
  </si>
  <si>
    <t>2021-01-27</t>
  </si>
  <si>
    <t>2021-01-28</t>
  </si>
  <si>
    <t>2021-02-01</t>
  </si>
  <si>
    <t>2021-02-05</t>
  </si>
  <si>
    <t>2021-02-10</t>
  </si>
  <si>
    <t>2021-02-17</t>
  </si>
  <si>
    <t>2021-02-18</t>
  </si>
  <si>
    <t>2021-02-15</t>
  </si>
  <si>
    <t>2021-02-23</t>
  </si>
  <si>
    <t>2021-02-22</t>
  </si>
  <si>
    <t>2021-02-20</t>
  </si>
  <si>
    <t>MIURA MIZUE</t>
  </si>
  <si>
    <t>2021-02-25</t>
  </si>
  <si>
    <t>2021-02-24</t>
  </si>
  <si>
    <t>복지회 커리800개</t>
  </si>
  <si>
    <t>(주)명정보기술</t>
  </si>
  <si>
    <t>급식 안내현수막</t>
  </si>
  <si>
    <t>철물점 호스구입</t>
  </si>
  <si>
    <t>2021-11-06</t>
  </si>
  <si>
    <t>쌀 20kg 5포</t>
  </si>
  <si>
    <t>2021-11-28</t>
  </si>
  <si>
    <t>쌀 20kg2포</t>
  </si>
  <si>
    <t>급식소 쌀30kg</t>
  </si>
  <si>
    <t>2021-06-28</t>
  </si>
  <si>
    <t>2021-04-04</t>
  </si>
  <si>
    <t>자인농협하나로마트</t>
  </si>
  <si>
    <t>회의비(경조사)</t>
  </si>
  <si>
    <t>회원 조사 근조화환</t>
  </si>
  <si>
    <t>회원 전시화 꽃바구니</t>
  </si>
  <si>
    <t>봉사회원 중국집</t>
  </si>
  <si>
    <t>팥죽준비자 간식</t>
  </si>
  <si>
    <t>2021-06-27</t>
  </si>
  <si>
    <t>2021-12-25</t>
  </si>
  <si>
    <t>2021-02-03</t>
  </si>
  <si>
    <t>인터넷등 통신비</t>
  </si>
  <si>
    <t>보조금세부사용내역</t>
  </si>
  <si>
    <t>과일(귤,바나나)</t>
  </si>
  <si>
    <t xml:space="preserve">수익   사업    </t>
  </si>
  <si>
    <t>1회용기,도시락그릇</t>
  </si>
  <si>
    <t>(주)서원유통탑</t>
  </si>
  <si>
    <t>다래푸드(대구)</t>
  </si>
  <si>
    <t>야채류(2/2)</t>
  </si>
  <si>
    <t>(5월22일)재료</t>
  </si>
  <si>
    <t>떡(쑥절편700개)</t>
  </si>
  <si>
    <t>카래,파프리카,야채</t>
  </si>
  <si>
    <t>(어버이날행사)</t>
  </si>
  <si>
    <t>1회용도시락용기,황태</t>
  </si>
  <si>
    <t>야채류(1/2)</t>
  </si>
  <si>
    <t>1회용도시락용기,야채</t>
  </si>
  <si>
    <t>대파,계란,야채류</t>
  </si>
  <si>
    <t>황태,들깨,양파</t>
  </si>
  <si>
    <t>급식소 쌀(90kg)</t>
  </si>
  <si>
    <t>대파,양파,계란등</t>
  </si>
  <si>
    <t>콩나무,대파,상치등</t>
  </si>
  <si>
    <t>부탄가스,1회용용기</t>
  </si>
  <si>
    <t>소고기국(경로잔치)</t>
  </si>
  <si>
    <t>소고기국밥(구품회)</t>
  </si>
  <si>
    <t>두유,빵,과일류 지급</t>
  </si>
  <si>
    <t>짜장밥(구품회)</t>
  </si>
  <si>
    <t>짜장밥,간식 두유</t>
  </si>
  <si>
    <t>쿠팡두유,빵,등</t>
  </si>
  <si>
    <t>감나라(빵)공장</t>
  </si>
  <si>
    <t>총회 회원 상패</t>
  </si>
  <si>
    <t>잔치 현수막2개</t>
  </si>
  <si>
    <t xml:space="preserve"> 1호봉투 1천장</t>
  </si>
  <si>
    <t xml:space="preserve">코스터코 과일 </t>
  </si>
  <si>
    <t>주식자재 (쌀)</t>
  </si>
  <si>
    <t>계란,건빵,두유,등</t>
  </si>
  <si>
    <t>의자대여 300개</t>
  </si>
  <si>
    <t>찬조내역별첨참조</t>
  </si>
  <si>
    <t>사용처 별첨참조</t>
  </si>
  <si>
    <t>21년 12월말</t>
  </si>
  <si>
    <t>20년 12월말</t>
  </si>
  <si>
    <t>수성구복지정책과</t>
  </si>
  <si>
    <t>2021-11-26</t>
  </si>
  <si>
    <t>2021-11-29</t>
  </si>
  <si>
    <t>2021-11-30</t>
  </si>
  <si>
    <t>2021-12-01</t>
  </si>
  <si>
    <t>2021-12-02</t>
  </si>
  <si>
    <t>2021-12-03</t>
  </si>
  <si>
    <t>2021-11-25</t>
  </si>
  <si>
    <t>신영달(명창산업)</t>
  </si>
  <si>
    <t>2021-03-13</t>
  </si>
  <si>
    <t>2021-12-14</t>
  </si>
  <si>
    <t>2021-06-19</t>
  </si>
  <si>
    <t>2021-12-18</t>
  </si>
  <si>
    <t>대구은행722</t>
  </si>
  <si>
    <t>대구은행726</t>
  </si>
  <si>
    <t>대구은행728</t>
  </si>
  <si>
    <t>대구은행724</t>
  </si>
  <si>
    <t>농협415</t>
  </si>
  <si>
    <t>농협422</t>
  </si>
  <si>
    <t>대구은행731</t>
  </si>
  <si>
    <t>농협418</t>
  </si>
  <si>
    <t>농협428</t>
  </si>
  <si>
    <t>대구은행732</t>
  </si>
  <si>
    <t>농협432</t>
  </si>
  <si>
    <t>농협433</t>
  </si>
  <si>
    <t>대구은행727</t>
  </si>
  <si>
    <t>농협423</t>
  </si>
  <si>
    <t>국민은행098</t>
  </si>
  <si>
    <t>농협430</t>
  </si>
  <si>
    <t>새마을113</t>
  </si>
  <si>
    <t>농협417</t>
  </si>
  <si>
    <t>농협424</t>
  </si>
  <si>
    <t>농협431</t>
  </si>
  <si>
    <t>농협414</t>
  </si>
  <si>
    <t>농협420</t>
  </si>
  <si>
    <t>국민은행097</t>
  </si>
  <si>
    <t>농협421</t>
  </si>
  <si>
    <t>대구은행733</t>
  </si>
  <si>
    <t>농협426</t>
  </si>
  <si>
    <t>농협416</t>
  </si>
  <si>
    <t>농협434</t>
  </si>
  <si>
    <t>농협419</t>
  </si>
  <si>
    <t>대구은행729</t>
  </si>
  <si>
    <t>농협427</t>
  </si>
  <si>
    <t>농협429</t>
  </si>
  <si>
    <t>새마을117</t>
  </si>
  <si>
    <t>새마을121</t>
  </si>
  <si>
    <t>대구은행741</t>
  </si>
  <si>
    <t>대구은행750</t>
  </si>
  <si>
    <t>대구은행745</t>
  </si>
  <si>
    <t>대구은행748</t>
  </si>
  <si>
    <t>농협440</t>
  </si>
  <si>
    <t>대구은행749</t>
  </si>
  <si>
    <t>대구은행742</t>
  </si>
  <si>
    <t>농협436</t>
  </si>
  <si>
    <t>대구은행751</t>
  </si>
  <si>
    <t>새마을115</t>
  </si>
  <si>
    <t>농협437</t>
  </si>
  <si>
    <t>농협447</t>
  </si>
  <si>
    <t>농협441</t>
  </si>
  <si>
    <t>대구은행746</t>
  </si>
  <si>
    <t>대구은행747</t>
  </si>
  <si>
    <t>대구은행740</t>
  </si>
  <si>
    <t>국민은행099</t>
  </si>
  <si>
    <t>농협439</t>
  </si>
  <si>
    <t>새마을116</t>
  </si>
  <si>
    <t>농협445</t>
  </si>
  <si>
    <t>새마을114</t>
  </si>
  <si>
    <t>농협444</t>
  </si>
  <si>
    <t>농협443</t>
  </si>
  <si>
    <t>대구은행743</t>
  </si>
  <si>
    <t>새마을119</t>
  </si>
  <si>
    <t>농협446</t>
  </si>
  <si>
    <t>농협438</t>
  </si>
  <si>
    <t>국민은행100</t>
  </si>
  <si>
    <t>농협450</t>
  </si>
  <si>
    <t>새마을118</t>
  </si>
  <si>
    <t>농협449</t>
  </si>
  <si>
    <t>대구은행756</t>
  </si>
  <si>
    <t>대구은행764</t>
  </si>
  <si>
    <t>새마을125</t>
  </si>
  <si>
    <t>대구은행765</t>
  </si>
  <si>
    <t>농협460</t>
  </si>
  <si>
    <t>농협452</t>
  </si>
  <si>
    <t>대구은행757</t>
  </si>
  <si>
    <t>농협451</t>
  </si>
  <si>
    <t>새마을124</t>
  </si>
  <si>
    <t>대구은행766</t>
  </si>
  <si>
    <t>새마을120</t>
  </si>
  <si>
    <t>대구은행762</t>
  </si>
  <si>
    <t>농협454</t>
  </si>
  <si>
    <t>새마을123</t>
  </si>
  <si>
    <t>대구은행754</t>
  </si>
  <si>
    <t>농협448</t>
  </si>
  <si>
    <t>농협457</t>
  </si>
  <si>
    <t>대구은행760</t>
  </si>
  <si>
    <t>대구은행755</t>
  </si>
  <si>
    <t>대구은행763</t>
  </si>
  <si>
    <t>농협453</t>
  </si>
  <si>
    <t>농협455</t>
  </si>
  <si>
    <t>대구은행761</t>
  </si>
  <si>
    <t>농협458</t>
  </si>
  <si>
    <t>새마을122</t>
  </si>
  <si>
    <t>농협456</t>
  </si>
  <si>
    <t>농협459</t>
  </si>
  <si>
    <t>대구은행758</t>
  </si>
  <si>
    <t>대구은행768</t>
  </si>
  <si>
    <t>대구은행775</t>
  </si>
  <si>
    <t>국민은행102</t>
  </si>
  <si>
    <t>대구은행780</t>
  </si>
  <si>
    <t>대구은행782</t>
  </si>
  <si>
    <t>대구은행777</t>
  </si>
  <si>
    <t>대구은행785</t>
  </si>
  <si>
    <t>국민은행105</t>
  </si>
  <si>
    <t>농협461</t>
  </si>
  <si>
    <t>농협462</t>
  </si>
  <si>
    <t>대구은행783</t>
  </si>
  <si>
    <t>대구은행772</t>
  </si>
  <si>
    <t>국민은행106</t>
  </si>
  <si>
    <t>농협464</t>
  </si>
  <si>
    <t>대구은행786</t>
  </si>
  <si>
    <t>대구은행767</t>
  </si>
  <si>
    <t>대구은행773</t>
  </si>
  <si>
    <t>대구은행778</t>
  </si>
  <si>
    <t>대구은행784</t>
  </si>
  <si>
    <t>대구은행769</t>
  </si>
  <si>
    <t>대구은행770</t>
  </si>
  <si>
    <t>국민은행103</t>
  </si>
  <si>
    <t>농협465</t>
  </si>
  <si>
    <t>대구은행781</t>
  </si>
  <si>
    <t>대구은행774</t>
  </si>
  <si>
    <t>대구은행776</t>
  </si>
  <si>
    <t>대구은행771</t>
  </si>
  <si>
    <t>국민은행104</t>
  </si>
  <si>
    <t>국민은행101</t>
  </si>
  <si>
    <t>대구은행712</t>
  </si>
  <si>
    <t>국민은행095</t>
  </si>
  <si>
    <t>대구은행709</t>
  </si>
  <si>
    <t>농협411</t>
  </si>
  <si>
    <t>대구은행714</t>
  </si>
  <si>
    <t>대구은행711</t>
  </si>
  <si>
    <t>대구은행719</t>
  </si>
  <si>
    <t>대구은행715</t>
  </si>
  <si>
    <t>농협412</t>
  </si>
  <si>
    <t>대구은행710</t>
  </si>
  <si>
    <t>국민은행096</t>
  </si>
  <si>
    <t>대구은행707</t>
  </si>
  <si>
    <t>대구은행718</t>
  </si>
  <si>
    <t>국민은행092</t>
  </si>
  <si>
    <t>국민은행094</t>
  </si>
  <si>
    <t>대구은행720</t>
  </si>
  <si>
    <t>농협409</t>
  </si>
  <si>
    <t>대구은행708</t>
  </si>
  <si>
    <t>국민은행093</t>
  </si>
  <si>
    <t>대구은행713</t>
  </si>
  <si>
    <t>대구은행716</t>
  </si>
  <si>
    <t>대구은행721</t>
  </si>
  <si>
    <t>4월15일 수성구복지정책과(6,850,000원 지원받음)</t>
  </si>
  <si>
    <t>(82원은 6월27일 금융이자로 발생한것임)</t>
  </si>
  <si>
    <t>지출결의서                  번호</t>
  </si>
  <si>
    <t xml:space="preserve">  ◈.사용/지급내용은  NO 7  내용참조</t>
  </si>
  <si>
    <t xml:space="preserve">  ◈.2021년12월 31일현재  은행별잔고현황</t>
  </si>
  <si>
    <r>
      <t xml:space="preserve">□.수익내역총괄 </t>
    </r>
    <r>
      <rPr>
        <sz val="11"/>
        <color rgb="FF000000"/>
        <rFont val="맑은 고딕"/>
        <family val="3"/>
        <charset val="129"/>
      </rPr>
      <t xml:space="preserve"> (물품찬조는 별도)</t>
    </r>
  </si>
  <si>
    <t>대구은행505</t>
  </si>
  <si>
    <t>대구은행506</t>
  </si>
  <si>
    <t>대구은행508</t>
  </si>
  <si>
    <t>대구은행509</t>
  </si>
  <si>
    <t>농협256</t>
  </si>
  <si>
    <t>농협257</t>
  </si>
  <si>
    <t>농협259</t>
  </si>
  <si>
    <t>대구은행511</t>
  </si>
  <si>
    <t>새마을062</t>
  </si>
  <si>
    <t>농협261</t>
  </si>
  <si>
    <t>새마을064</t>
  </si>
  <si>
    <t>국민은행061</t>
  </si>
  <si>
    <t>대구은행510</t>
  </si>
  <si>
    <t>대구은행507</t>
  </si>
  <si>
    <t>새마을068</t>
  </si>
  <si>
    <t>새마을063</t>
  </si>
  <si>
    <t>새마을067</t>
  </si>
  <si>
    <t>대구은행512</t>
  </si>
  <si>
    <t>농협254</t>
  </si>
  <si>
    <t>농협255</t>
  </si>
  <si>
    <t>새마을065</t>
  </si>
  <si>
    <t>대구은행502</t>
  </si>
  <si>
    <t>새마을066</t>
  </si>
  <si>
    <t>농협258</t>
  </si>
  <si>
    <t>농협262</t>
  </si>
  <si>
    <t>대구은행513</t>
  </si>
  <si>
    <t>대구은행514</t>
  </si>
  <si>
    <t>농협263</t>
  </si>
  <si>
    <t>농협260</t>
  </si>
  <si>
    <t>농협264</t>
  </si>
  <si>
    <t>대구은행515</t>
  </si>
  <si>
    <t>새마을069</t>
  </si>
  <si>
    <t>농협182</t>
  </si>
  <si>
    <t>대구은행412</t>
  </si>
  <si>
    <t>대구은행414</t>
  </si>
  <si>
    <t>대구은행415</t>
  </si>
  <si>
    <t>대구은행413</t>
  </si>
  <si>
    <t>대구은행416</t>
  </si>
  <si>
    <t>농협180</t>
  </si>
  <si>
    <t>대구은행418</t>
  </si>
  <si>
    <t>대구은행419</t>
  </si>
  <si>
    <t>대구은행421</t>
  </si>
  <si>
    <t>국민은행043</t>
  </si>
  <si>
    <t>국민은행044</t>
  </si>
  <si>
    <t>국민은행045</t>
  </si>
  <si>
    <t>대구은행423</t>
  </si>
  <si>
    <t>대구은행420</t>
  </si>
  <si>
    <t>대구은행424</t>
  </si>
  <si>
    <t>대구은행417</t>
  </si>
  <si>
    <t>대구은행426</t>
  </si>
  <si>
    <t>대구은행433</t>
  </si>
  <si>
    <t>농협191</t>
  </si>
  <si>
    <t>농협185</t>
  </si>
  <si>
    <t>국민은행046</t>
  </si>
  <si>
    <t>농협187</t>
  </si>
  <si>
    <t>대구은행434</t>
  </si>
  <si>
    <t>대구은행425</t>
  </si>
  <si>
    <t>농협183</t>
  </si>
  <si>
    <t>대구은행428</t>
  </si>
  <si>
    <t>국민은행048</t>
  </si>
  <si>
    <t>대구은행431</t>
  </si>
  <si>
    <t>농협188</t>
  </si>
  <si>
    <t>대구은행432</t>
  </si>
  <si>
    <t>국민은행049</t>
  </si>
  <si>
    <t>대구은행429</t>
  </si>
  <si>
    <t>농협184</t>
  </si>
  <si>
    <t>국민은행047</t>
  </si>
  <si>
    <t>농협193</t>
  </si>
  <si>
    <t>대구은행427</t>
  </si>
  <si>
    <t>농협192</t>
  </si>
  <si>
    <t>농협190</t>
  </si>
  <si>
    <t>농협194</t>
  </si>
  <si>
    <t>농협205</t>
  </si>
  <si>
    <t>농협200</t>
  </si>
  <si>
    <t>농협203</t>
  </si>
  <si>
    <t>대구은행443</t>
  </si>
  <si>
    <t>대구은행435</t>
  </si>
  <si>
    <t>농협196</t>
  </si>
  <si>
    <t>농협202</t>
  </si>
  <si>
    <t>농협201</t>
  </si>
  <si>
    <t>대구은행436</t>
  </si>
  <si>
    <t>대구은행444</t>
  </si>
  <si>
    <t>농협206</t>
  </si>
  <si>
    <t>농협198</t>
  </si>
  <si>
    <t>대구은행445</t>
  </si>
  <si>
    <t>농협204</t>
  </si>
  <si>
    <t>대구은행446</t>
  </si>
  <si>
    <t>새마을051</t>
  </si>
  <si>
    <t>새마을049</t>
  </si>
  <si>
    <t>대구은행447</t>
  </si>
  <si>
    <t>새마을047</t>
  </si>
  <si>
    <t>새마을052</t>
  </si>
  <si>
    <t>대구은행449</t>
  </si>
  <si>
    <t>대구은행450</t>
  </si>
  <si>
    <t>대구은행451</t>
  </si>
  <si>
    <t>국민은행050</t>
  </si>
  <si>
    <t>국민은행051</t>
  </si>
  <si>
    <t>농협208</t>
  </si>
  <si>
    <t>대구은행455</t>
  </si>
  <si>
    <t>대구은행453</t>
  </si>
  <si>
    <t>새마을050</t>
  </si>
  <si>
    <t>농협210</t>
  </si>
  <si>
    <t>대구은행456</t>
  </si>
  <si>
    <t>농협207</t>
  </si>
  <si>
    <t>농협212</t>
  </si>
  <si>
    <t>대구은행454</t>
  </si>
  <si>
    <t>새마을048</t>
  </si>
  <si>
    <t>새마을054</t>
  </si>
  <si>
    <t>농협209</t>
  </si>
  <si>
    <t>대구은행452</t>
  </si>
  <si>
    <t>농협211</t>
  </si>
  <si>
    <t>새마을053</t>
  </si>
  <si>
    <t>대구은행</t>
  </si>
  <si>
    <t>나이스마트</t>
  </si>
  <si>
    <t>뉴미래플라워</t>
  </si>
  <si>
    <t>주식회사협신</t>
  </si>
  <si>
    <t>경북가스</t>
  </si>
  <si>
    <t>고추가루</t>
  </si>
  <si>
    <t>농협214</t>
  </si>
  <si>
    <t>대구은행457</t>
  </si>
  <si>
    <t>대구은행458</t>
  </si>
  <si>
    <t>농협215</t>
  </si>
  <si>
    <t>농협213</t>
  </si>
  <si>
    <t>새마을055</t>
  </si>
  <si>
    <t>농협217</t>
  </si>
  <si>
    <t>대구은행463</t>
  </si>
  <si>
    <t>새마을059</t>
  </si>
  <si>
    <t>새마을058</t>
  </si>
  <si>
    <t>새마을056</t>
  </si>
  <si>
    <t>대구은행462</t>
  </si>
  <si>
    <t>농협218</t>
  </si>
  <si>
    <t>새마을060</t>
  </si>
  <si>
    <t>대구은행464</t>
  </si>
  <si>
    <t>대구은행467</t>
  </si>
  <si>
    <t>대구은행470</t>
  </si>
  <si>
    <t>대구은행466</t>
  </si>
  <si>
    <t>( 53매 )</t>
  </si>
  <si>
    <t>대구은행465</t>
  </si>
  <si>
    <t>농협219</t>
  </si>
  <si>
    <t>대구은행468</t>
  </si>
  <si>
    <t>국민은행058</t>
  </si>
  <si>
    <t>농협220</t>
  </si>
  <si>
    <t>대구은행469</t>
  </si>
  <si>
    <t>국민은행057</t>
  </si>
  <si>
    <t>국민은행054</t>
  </si>
  <si>
    <t>대구은행474</t>
  </si>
  <si>
    <t>국민은행055</t>
  </si>
  <si>
    <t>대구은행471</t>
  </si>
  <si>
    <t>대구은행472</t>
  </si>
  <si>
    <t>대구은행473</t>
  </si>
  <si>
    <t>농협221</t>
  </si>
  <si>
    <t>국민은행056</t>
  </si>
  <si>
    <t>대구은행475</t>
  </si>
  <si>
    <t>대구은행482</t>
  </si>
  <si>
    <t>농협228</t>
  </si>
  <si>
    <t>농협227</t>
  </si>
  <si>
    <t>농협226</t>
  </si>
  <si>
    <t>대구은행478</t>
  </si>
  <si>
    <t>대구은행479</t>
  </si>
  <si>
    <t>대구은행483</t>
  </si>
  <si>
    <t>대구은행477</t>
  </si>
  <si>
    <t>김숙이(58)</t>
  </si>
  <si>
    <t>농협225</t>
  </si>
  <si>
    <t>국민은행059</t>
  </si>
  <si>
    <t>농협230</t>
  </si>
  <si>
    <t>대구은행484</t>
  </si>
  <si>
    <t>대구은행485</t>
  </si>
  <si>
    <t>농협234</t>
  </si>
  <si>
    <t>대구은행488</t>
  </si>
  <si>
    <t>대구은행491</t>
  </si>
  <si>
    <t>농협244</t>
  </si>
  <si>
    <t>새마을061</t>
  </si>
  <si>
    <t>농협236</t>
  </si>
  <si>
    <t>대구은행499</t>
  </si>
  <si>
    <t>농협245</t>
  </si>
  <si>
    <t>농협246</t>
  </si>
  <si>
    <t>농협248</t>
  </si>
  <si>
    <t>농협247</t>
  </si>
  <si>
    <t>국민은행060</t>
  </si>
  <si>
    <t>대구은행492</t>
  </si>
  <si>
    <t>농협249</t>
  </si>
  <si>
    <t>농협237</t>
  </si>
  <si>
    <t>농협235</t>
  </si>
  <si>
    <t>농협238</t>
  </si>
  <si>
    <t>대구은행490</t>
  </si>
  <si>
    <t>농협239</t>
  </si>
  <si>
    <t>농협250</t>
  </si>
  <si>
    <t>농협241</t>
  </si>
  <si>
    <t>대구은행486</t>
  </si>
  <si>
    <t>농협231</t>
  </si>
  <si>
    <t>농협251</t>
  </si>
  <si>
    <t>대구은행500</t>
  </si>
  <si>
    <t>농협252</t>
  </si>
  <si>
    <t>대구은행501</t>
  </si>
  <si>
    <t>농협253</t>
  </si>
  <si>
    <t xml:space="preserve"> 2023년   1월    10일 </t>
  </si>
  <si>
    <t>농협</t>
  </si>
  <si>
    <t>권다현</t>
  </si>
  <si>
    <t>비 목             (급식일)</t>
  </si>
  <si>
    <t>특식,공연,           장비임대</t>
  </si>
  <si>
    <t>2021-09-27</t>
  </si>
  <si>
    <t>2021-09-28</t>
  </si>
  <si>
    <t>2021-09-30</t>
  </si>
  <si>
    <t>2021-09-29</t>
  </si>
  <si>
    <t>2021-10-01</t>
  </si>
  <si>
    <t>2021-08-28</t>
  </si>
  <si>
    <t>2021-08-27</t>
  </si>
  <si>
    <t>2021-08-31</t>
  </si>
  <si>
    <t>2021-09-01</t>
  </si>
  <si>
    <t>2021-09-05</t>
  </si>
  <si>
    <t>2021-09-06</t>
  </si>
  <si>
    <t>2021-09-07</t>
  </si>
  <si>
    <t>2021-09-09</t>
  </si>
  <si>
    <t>2021-09-10</t>
  </si>
  <si>
    <t>2021-09-15</t>
  </si>
  <si>
    <t>2021-09-17</t>
  </si>
  <si>
    <t>2021-09-19</t>
  </si>
  <si>
    <t>2021-09-23</t>
  </si>
  <si>
    <t>210306</t>
  </si>
  <si>
    <t>대구은행030</t>
  </si>
  <si>
    <t>다래푸드</t>
  </si>
  <si>
    <t>대구은행025</t>
  </si>
  <si>
    <t>경신유통</t>
  </si>
  <si>
    <t>대구은행031</t>
  </si>
  <si>
    <t>농협장승엽　　</t>
  </si>
  <si>
    <t>210313</t>
  </si>
  <si>
    <t>대현상회</t>
  </si>
  <si>
    <t>대구은행032</t>
  </si>
  <si>
    <t>대구은행034</t>
  </si>
  <si>
    <t>농협099</t>
  </si>
  <si>
    <t>210403</t>
  </si>
  <si>
    <t>210327</t>
  </si>
  <si>
    <t>야채 일절</t>
  </si>
  <si>
    <t>대구은행041</t>
  </si>
  <si>
    <t>대구은행043</t>
  </si>
  <si>
    <t>대구은행038</t>
  </si>
  <si>
    <t>대구은행039</t>
  </si>
  <si>
    <t>210320</t>
  </si>
  <si>
    <t>대구은행037</t>
  </si>
  <si>
    <t>구팡 주문</t>
  </si>
  <si>
    <t xml:space="preserve">쿠팡두유 </t>
  </si>
  <si>
    <t>210409</t>
  </si>
  <si>
    <t>김밥용 야채</t>
  </si>
  <si>
    <t>210508</t>
  </si>
  <si>
    <t>대구은행051</t>
  </si>
  <si>
    <t>210417</t>
  </si>
  <si>
    <t>농협165</t>
  </si>
  <si>
    <t>210515</t>
  </si>
  <si>
    <t>210424</t>
  </si>
  <si>
    <t>야채 및 생닭</t>
  </si>
  <si>
    <t>농협169</t>
  </si>
  <si>
    <t>210522</t>
  </si>
  <si>
    <t>황태 미역</t>
  </si>
  <si>
    <t>대구은행044</t>
  </si>
  <si>
    <t>대구은행045</t>
  </si>
  <si>
    <t>대구은행048</t>
  </si>
  <si>
    <t>대구은행052</t>
  </si>
  <si>
    <t>대구은행055</t>
  </si>
  <si>
    <t>대구은행062</t>
  </si>
  <si>
    <t>농협189</t>
  </si>
  <si>
    <t>210605</t>
  </si>
  <si>
    <t>210703</t>
  </si>
  <si>
    <t>카드거래</t>
  </si>
  <si>
    <t>돼지고기가공비</t>
  </si>
  <si>
    <t>농협233</t>
  </si>
  <si>
    <t>대구은행065</t>
  </si>
  <si>
    <t>대백베이커리</t>
  </si>
  <si>
    <t>대구은행066</t>
  </si>
  <si>
    <t>210717</t>
  </si>
  <si>
    <t>대구은행063</t>
  </si>
  <si>
    <t>농협243</t>
  </si>
  <si>
    <t>210710</t>
  </si>
  <si>
    <t>청도 빵공장</t>
  </si>
  <si>
    <t>대구은행067</t>
  </si>
  <si>
    <t>대구은행068</t>
  </si>
  <si>
    <t>대구은행071</t>
  </si>
  <si>
    <t>210724</t>
  </si>
  <si>
    <t>대구은행070</t>
  </si>
  <si>
    <t>쿠팡 주문</t>
  </si>
  <si>
    <t xml:space="preserve"> 생 오리</t>
  </si>
  <si>
    <t>대구은행072</t>
  </si>
  <si>
    <t>농협265</t>
  </si>
  <si>
    <t>대구은행074</t>
  </si>
  <si>
    <t>210731</t>
  </si>
  <si>
    <t>대구은행076</t>
  </si>
  <si>
    <t>대구은행077</t>
  </si>
  <si>
    <t>대구은행078</t>
  </si>
  <si>
    <t>대구은행084</t>
  </si>
  <si>
    <t>나이스(정육)</t>
  </si>
  <si>
    <t>대구은행087</t>
  </si>
  <si>
    <t>대구은행080</t>
  </si>
  <si>
    <t>210814</t>
  </si>
  <si>
    <t>대구은행079</t>
  </si>
  <si>
    <t>주식회사 북대</t>
  </si>
  <si>
    <t>210821</t>
  </si>
  <si>
    <t>대구은행089</t>
  </si>
  <si>
    <t>210904</t>
  </si>
  <si>
    <t>하나마트</t>
  </si>
  <si>
    <t>대구은행090</t>
  </si>
  <si>
    <t>210911</t>
  </si>
  <si>
    <t>대구은행100</t>
  </si>
  <si>
    <t>대구은행096</t>
  </si>
  <si>
    <t>대구은행106</t>
  </si>
  <si>
    <t>대구은행114</t>
  </si>
  <si>
    <t>210809</t>
  </si>
  <si>
    <t>대구은행107</t>
  </si>
  <si>
    <t>211002</t>
  </si>
  <si>
    <t>된장 주문</t>
  </si>
  <si>
    <t>대구은행104</t>
  </si>
  <si>
    <t>농협신현숙　　</t>
  </si>
  <si>
    <t>210918</t>
  </si>
  <si>
    <t>210825</t>
  </si>
  <si>
    <t>우유, 빵</t>
  </si>
  <si>
    <t>두유.빵</t>
  </si>
  <si>
    <t>농협348</t>
  </si>
  <si>
    <t>대구은행108</t>
  </si>
  <si>
    <t>대구은행101</t>
  </si>
  <si>
    <t>대림축산</t>
  </si>
  <si>
    <t>대구은행113</t>
  </si>
  <si>
    <t>고무장갑</t>
  </si>
  <si>
    <t>대구은행117</t>
  </si>
  <si>
    <t>211016</t>
  </si>
  <si>
    <t>대구은행125</t>
  </si>
  <si>
    <t>211023</t>
  </si>
  <si>
    <t>대구은행120</t>
  </si>
  <si>
    <t>대구은행126</t>
  </si>
  <si>
    <t>귤 10박스</t>
  </si>
  <si>
    <t>대구은행127</t>
  </si>
  <si>
    <t>대구은행129</t>
  </si>
  <si>
    <t>시장 반찬</t>
  </si>
  <si>
    <t>농협강성범　　</t>
  </si>
  <si>
    <t>211027</t>
  </si>
  <si>
    <t>211030</t>
  </si>
  <si>
    <t>어묵,야채</t>
  </si>
  <si>
    <t>대구은행133</t>
  </si>
  <si>
    <t>대구은행147</t>
  </si>
  <si>
    <t>211127</t>
  </si>
  <si>
    <t>211106</t>
  </si>
  <si>
    <t>대구은행136</t>
  </si>
  <si>
    <t>대구은행137</t>
  </si>
  <si>
    <t>대구은행144</t>
  </si>
  <si>
    <t>대구은행157</t>
  </si>
  <si>
    <t>211220</t>
  </si>
  <si>
    <t>효목방아간</t>
  </si>
  <si>
    <t>동지팥팟구입</t>
  </si>
  <si>
    <t>대구은행168</t>
  </si>
  <si>
    <t>성일 산업</t>
  </si>
  <si>
    <t>팥 새알 구입</t>
  </si>
  <si>
    <t>대구은행169</t>
  </si>
  <si>
    <t>211225</t>
  </si>
  <si>
    <t>대구은행170</t>
  </si>
  <si>
    <t>대구은행149</t>
  </si>
  <si>
    <t>대구은행150</t>
  </si>
  <si>
    <t>대구은행172</t>
  </si>
  <si>
    <t>농협조영훈　　</t>
  </si>
  <si>
    <t>211218</t>
  </si>
  <si>
    <t>농협494</t>
  </si>
  <si>
    <t>대구은행164</t>
  </si>
  <si>
    <t>211211</t>
  </si>
  <si>
    <t>대구은행153</t>
  </si>
  <si>
    <t>211204</t>
  </si>
  <si>
    <t>대구은행155</t>
  </si>
  <si>
    <t>농협485</t>
  </si>
  <si>
    <t>대구은행008</t>
  </si>
  <si>
    <t>대구은행012</t>
  </si>
  <si>
    <t>대구은행018</t>
  </si>
  <si>
    <t>현대시티아울렛</t>
  </si>
  <si>
    <t>농협053</t>
  </si>
  <si>
    <t>대구은행013</t>
  </si>
  <si>
    <t>210227</t>
  </si>
  <si>
    <t>대구은행026</t>
  </si>
  <si>
    <t>대구은행028</t>
  </si>
  <si>
    <t>대구은행019</t>
  </si>
  <si>
    <t>도시락 고무줄</t>
  </si>
  <si>
    <t>부식(부자재)</t>
  </si>
  <si>
    <t>대구은행001</t>
  </si>
  <si>
    <t>대구은행029</t>
  </si>
  <si>
    <t>대구은행035</t>
  </si>
  <si>
    <t>대구은행036</t>
  </si>
  <si>
    <t>농협105</t>
  </si>
  <si>
    <t>대구은행042</t>
  </si>
  <si>
    <t>대구은행006</t>
  </si>
  <si>
    <t>(단위:원)</t>
  </si>
  <si>
    <t>결재번호</t>
  </si>
  <si>
    <t>이위영　　</t>
  </si>
  <si>
    <t>통장잔고 사본</t>
  </si>
  <si>
    <t>&lt;서식  2&gt;</t>
  </si>
  <si>
    <t>대구은행003</t>
  </si>
  <si>
    <t>210109</t>
  </si>
  <si>
    <t>대구은행004</t>
  </si>
  <si>
    <t>농협이귀옥　　</t>
  </si>
  <si>
    <t>감사보고자료</t>
  </si>
  <si>
    <t>210123</t>
  </si>
  <si>
    <t>농협024</t>
  </si>
  <si>
    <t>210130</t>
  </si>
  <si>
    <t>황태채 구입</t>
  </si>
  <si>
    <t>농협028</t>
  </si>
  <si>
    <t>대구은행010</t>
  </si>
  <si>
    <t>대구은행009</t>
  </si>
  <si>
    <t>210916</t>
  </si>
  <si>
    <t>대구은행011</t>
  </si>
  <si>
    <t>대구은행016</t>
  </si>
  <si>
    <t>210220</t>
  </si>
  <si>
    <t>대구은행024</t>
  </si>
  <si>
    <t xml:space="preserve">다래푸드 </t>
  </si>
  <si>
    <t>210206</t>
  </si>
  <si>
    <t>대구은행015</t>
  </si>
  <si>
    <t>다래푸드 어묵</t>
  </si>
  <si>
    <t xml:space="preserve">            2023년   1  월   10  일   </t>
  </si>
  <si>
    <t xml:space="preserve">처리함이 인정 되었으며 따라서 본 감사는 회무를 </t>
  </si>
  <si>
    <t xml:space="preserve">         2022년도  감사  신 영  달</t>
  </si>
  <si>
    <t>2021-05-17</t>
  </si>
  <si>
    <t>2021-05-14</t>
  </si>
  <si>
    <t>2021-05-21</t>
  </si>
  <si>
    <t>2021-05-20</t>
  </si>
  <si>
    <t>2021-05-18</t>
  </si>
  <si>
    <t>2021-05-25</t>
  </si>
  <si>
    <t>2021-05-26</t>
  </si>
  <si>
    <t>2021-05-28</t>
  </si>
  <si>
    <t>2021-05-31</t>
  </si>
  <si>
    <t>2021-06-01</t>
  </si>
  <si>
    <t>2021-06-07</t>
  </si>
  <si>
    <t>2021-06-05</t>
  </si>
  <si>
    <t>2021-06-09</t>
  </si>
  <si>
    <t>2021-06-10</t>
  </si>
  <si>
    <t>2021-06-11</t>
  </si>
  <si>
    <t>2021-06-14</t>
  </si>
  <si>
    <t>2021-06-15</t>
  </si>
  <si>
    <t>2021-06-21</t>
  </si>
  <si>
    <t>2021-06-22</t>
  </si>
  <si>
    <t>2021-06-17</t>
  </si>
  <si>
    <t>2021-06-23</t>
  </si>
  <si>
    <t>2021-06-25</t>
  </si>
  <si>
    <t>2021-07-01</t>
  </si>
  <si>
    <t>2021-06-30</t>
  </si>
  <si>
    <t>2021-07-03</t>
  </si>
  <si>
    <t>2021-07-05</t>
  </si>
  <si>
    <t>2021-07-06</t>
  </si>
  <si>
    <t>2021-07-11</t>
  </si>
  <si>
    <t>2021-07-12</t>
  </si>
  <si>
    <t xml:space="preserve">  ◈.사용내역은 별첨수성구청 보조금지출내용 NO 6 참조</t>
  </si>
  <si>
    <t xml:space="preserve">▣1.  2021년도 사업 수지결산서
</t>
    <phoneticPr fontId="30" type="noConversion"/>
  </si>
  <si>
    <t>▣ 2.  2021년도 수익내역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</si>
</sst>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\(#,##0\)"/>
    <numFmt numFmtId="177" formatCode="##,###,###,###,###,##0"/>
    <numFmt numFmtId="178" formatCode="###,###,###,###,##0"/>
    <numFmt numFmtId="179" formatCode="m&quot;월&quot;\ d&quot;일&quot;;@"/>
    <numFmt numFmtId="180" formatCode="#,###,###,###,###,##0"/>
  </numFmts>
  <fonts count="3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돋움체"/>
      <family val="3"/>
      <charset val="129"/>
    </font>
    <font>
      <sz val="16"/>
      <color rgb="FF000000"/>
      <name val="맑은 고딕"/>
      <family val="3"/>
      <charset val="129"/>
    </font>
    <font>
      <b/>
      <sz val="17"/>
      <color rgb="FF000000"/>
      <name val="돋움체"/>
      <family val="3"/>
      <charset val="129"/>
    </font>
    <font>
      <b/>
      <sz val="18"/>
      <color rgb="FF000000"/>
      <name val="맑은 고딕"/>
      <family val="3"/>
      <charset val="129"/>
    </font>
    <font>
      <b/>
      <sz val="14"/>
      <color rgb="FF000000"/>
      <name val="돋움체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11"/>
      <color rgb="FFFFFF00"/>
      <name val="굴림"/>
      <family val="3"/>
      <charset val="129"/>
    </font>
    <font>
      <b/>
      <sz val="28"/>
      <color rgb="FF000000"/>
      <name val="맑은 고딕"/>
      <family val="3"/>
      <charset val="129"/>
    </font>
    <font>
      <b/>
      <sz val="28"/>
      <color rgb="FF000000"/>
      <name val="HY헤드라인M"/>
      <family val="1"/>
      <charset val="129"/>
    </font>
    <font>
      <b/>
      <sz val="18"/>
      <color rgb="FF000000"/>
      <name val="돋움체"/>
      <family val="3"/>
      <charset val="129"/>
    </font>
    <font>
      <sz val="18"/>
      <color rgb="FF000000"/>
      <name val="맑은 고딕"/>
      <family val="3"/>
      <charset val="129"/>
    </font>
    <font>
      <b/>
      <sz val="16"/>
      <color rgb="FF000000"/>
      <name val="돋움체"/>
      <family val="3"/>
      <charset val="129"/>
    </font>
    <font>
      <b/>
      <u/>
      <sz val="24"/>
      <color rgb="FFFFFF00"/>
      <name val="맑은 고딕"/>
      <family val="3"/>
      <charset val="129"/>
    </font>
    <font>
      <sz val="24"/>
      <color rgb="FFFFFF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22"/>
      <color rgb="FFFFFF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0066FF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/>
      <bottom style="thin">
        <color auto="1"/>
      </bottom>
      <diagonal/>
    </border>
    <border>
      <left style="thin">
        <color rgb="FF000000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double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>
      <alignment vertical="center"/>
    </xf>
  </cellStyleXfs>
  <cellXfs count="424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41" fontId="0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3" fillId="0" borderId="0" xfId="0" applyNumberFormat="1" applyFont="1">
      <alignment vertical="center"/>
    </xf>
    <xf numFmtId="0" fontId="4" fillId="0" borderId="0" xfId="0" applyNumberFormat="1" applyFont="1" applyAlignment="1">
      <alignment horizontal="justify" vertical="center" wrapText="1"/>
    </xf>
    <xf numFmtId="0" fontId="5" fillId="0" borderId="0" xfId="0" applyNumberFormat="1" applyFont="1">
      <alignment vertical="center"/>
    </xf>
    <xf numFmtId="0" fontId="5" fillId="0" borderId="0" xfId="0" applyNumberFormat="1" applyFont="1" applyAlignment="1">
      <alignment horizontal="right" vertical="center"/>
    </xf>
    <xf numFmtId="31" fontId="5" fillId="0" borderId="0" xfId="0" applyNumberFormat="1" applyFont="1">
      <alignment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>
      <alignment vertical="center"/>
    </xf>
    <xf numFmtId="0" fontId="8" fillId="0" borderId="0" xfId="0" applyNumberFormat="1" applyFont="1" applyAlignment="1">
      <alignment horizontal="right" vertical="center"/>
    </xf>
    <xf numFmtId="0" fontId="9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2" fillId="0" borderId="0" xfId="0" applyNumberFormat="1" applyFont="1">
      <alignment vertical="center"/>
    </xf>
    <xf numFmtId="0" fontId="14" fillId="0" borderId="0" xfId="0" applyNumberFormat="1" applyFont="1" applyAlignment="1">
      <alignment vertical="center"/>
    </xf>
    <xf numFmtId="0" fontId="12" fillId="4" borderId="1" xfId="0" applyNumberFormat="1" applyFont="1" applyFill="1" applyBorder="1" applyAlignment="1">
      <alignment horizontal="left" vertical="center"/>
    </xf>
    <xf numFmtId="177" fontId="11" fillId="4" borderId="1" xfId="0" applyNumberFormat="1" applyFont="1" applyFill="1" applyBorder="1" applyAlignment="1">
      <alignment vertical="center"/>
    </xf>
    <xf numFmtId="0" fontId="12" fillId="4" borderId="1" xfId="0" applyNumberFormat="1" applyFont="1" applyFill="1" applyBorder="1" applyAlignment="1">
      <alignment vertical="center"/>
    </xf>
    <xf numFmtId="0" fontId="12" fillId="4" borderId="2" xfId="0" applyNumberFormat="1" applyFont="1" applyFill="1" applyBorder="1" applyAlignment="1">
      <alignment horizontal="right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/>
    <xf numFmtId="0" fontId="11" fillId="0" borderId="0" xfId="0" applyNumberFormat="1" applyFont="1" applyAlignment="1"/>
    <xf numFmtId="49" fontId="12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left"/>
    </xf>
    <xf numFmtId="177" fontId="12" fillId="0" borderId="0" xfId="0" applyNumberFormat="1" applyFont="1" applyAlignment="1"/>
    <xf numFmtId="0" fontId="12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center"/>
    </xf>
    <xf numFmtId="41" fontId="12" fillId="0" borderId="0" xfId="0" applyNumberFormat="1" applyFont="1" applyAlignment="1">
      <alignment vertical="center"/>
    </xf>
    <xf numFmtId="0" fontId="15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9" fontId="0" fillId="0" borderId="7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0" fillId="5" borderId="7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/>
    <xf numFmtId="0" fontId="0" fillId="0" borderId="0" xfId="0" applyNumberFormat="1" applyFont="1" applyFill="1">
      <alignment vertical="center"/>
    </xf>
    <xf numFmtId="49" fontId="0" fillId="0" borderId="7" xfId="0" applyNumberFormat="1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right" vertical="center"/>
    </xf>
    <xf numFmtId="3" fontId="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7" xfId="0" applyNumberFormat="1" applyFont="1" applyFill="1" applyBorder="1" applyAlignment="1">
      <alignment horizontal="left" vertical="center"/>
    </xf>
    <xf numFmtId="177" fontId="0" fillId="0" borderId="7" xfId="0" applyNumberFormat="1" applyFont="1" applyFill="1" applyBorder="1" applyAlignment="1">
      <alignment horizontal="right" vertical="center"/>
    </xf>
    <xf numFmtId="178" fontId="0" fillId="0" borderId="7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/>
    <xf numFmtId="3" fontId="0" fillId="0" borderId="7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/>
    <xf numFmtId="177" fontId="0" fillId="0" borderId="0" xfId="0" applyNumberFormat="1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55" fontId="0" fillId="0" borderId="7" xfId="0" applyNumberFormat="1" applyFont="1" applyFill="1" applyBorder="1" applyAlignment="1">
      <alignment horizontal="left" vertical="center"/>
    </xf>
    <xf numFmtId="177" fontId="0" fillId="0" borderId="0" xfId="0" applyNumberFormat="1" applyFont="1" applyAlignment="1">
      <alignment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left" vertical="center"/>
    </xf>
    <xf numFmtId="49" fontId="0" fillId="0" borderId="15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right" vertical="center"/>
    </xf>
    <xf numFmtId="3" fontId="0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180" fontId="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right" vertical="center"/>
    </xf>
    <xf numFmtId="178" fontId="0" fillId="0" borderId="0" xfId="0" applyNumberFormat="1" applyFont="1">
      <alignment vertical="center"/>
    </xf>
    <xf numFmtId="49" fontId="0" fillId="2" borderId="12" xfId="0" applyNumberFormat="1" applyFont="1" applyFill="1" applyBorder="1" applyAlignment="1">
      <alignment horizontal="left" vertical="center"/>
    </xf>
    <xf numFmtId="49" fontId="0" fillId="2" borderId="12" xfId="0" applyNumberFormat="1" applyFont="1" applyFill="1" applyBorder="1" applyAlignment="1">
      <alignment horizontal="center" vertical="center"/>
    </xf>
    <xf numFmtId="3" fontId="0" fillId="2" borderId="12" xfId="0" applyNumberFormat="1" applyFont="1" applyFill="1" applyBorder="1" applyAlignment="1">
      <alignment horizontal="right" vertical="center"/>
    </xf>
    <xf numFmtId="3" fontId="0" fillId="2" borderId="12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/>
    </xf>
    <xf numFmtId="49" fontId="0" fillId="4" borderId="16" xfId="0" applyNumberFormat="1" applyFont="1" applyFill="1" applyBorder="1" applyAlignment="1">
      <alignment horizontal="left" vertical="center"/>
    </xf>
    <xf numFmtId="49" fontId="0" fillId="4" borderId="16" xfId="0" applyNumberFormat="1" applyFont="1" applyFill="1" applyBorder="1" applyAlignment="1">
      <alignment horizontal="center" vertical="center"/>
    </xf>
    <xf numFmtId="3" fontId="0" fillId="4" borderId="16" xfId="0" applyNumberFormat="1" applyFont="1" applyFill="1" applyBorder="1" applyAlignment="1">
      <alignment horizontal="right" vertical="center"/>
    </xf>
    <xf numFmtId="3" fontId="0" fillId="4" borderId="16" xfId="0" applyNumberFormat="1" applyFont="1" applyFill="1" applyBorder="1" applyAlignment="1">
      <alignment horizontal="center" vertical="center"/>
    </xf>
    <xf numFmtId="0" fontId="0" fillId="4" borderId="16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41" fontId="17" fillId="0" borderId="0" xfId="1" applyNumberFormat="1" applyFont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1" fontId="18" fillId="0" borderId="0" xfId="1" applyNumberFormat="1" applyFont="1">
      <alignment vertical="center"/>
    </xf>
    <xf numFmtId="41" fontId="0" fillId="0" borderId="0" xfId="1" applyNumberFormat="1" applyFont="1">
      <alignment vertical="center"/>
    </xf>
    <xf numFmtId="41" fontId="0" fillId="0" borderId="0" xfId="1" applyNumberFormat="1" applyFont="1" applyFill="1">
      <alignment vertical="center"/>
    </xf>
    <xf numFmtId="41" fontId="9" fillId="0" borderId="0" xfId="1" applyNumberFormat="1" applyFont="1" applyFill="1">
      <alignment vertical="center"/>
    </xf>
    <xf numFmtId="41" fontId="0" fillId="0" borderId="0" xfId="1" applyNumberFormat="1" applyFont="1" applyFill="1" applyAlignment="1">
      <alignment horizontal="right" vertical="center"/>
    </xf>
    <xf numFmtId="41" fontId="0" fillId="5" borderId="7" xfId="1" applyNumberFormat="1" applyFont="1" applyFill="1" applyBorder="1" applyAlignment="1">
      <alignment horizontal="center" vertical="center"/>
    </xf>
    <xf numFmtId="41" fontId="0" fillId="5" borderId="7" xfId="1" applyNumberFormat="1" applyFont="1" applyFill="1" applyBorder="1" applyAlignment="1">
      <alignment horizontal="center" vertical="center" wrapText="1"/>
    </xf>
    <xf numFmtId="41" fontId="0" fillId="0" borderId="21" xfId="1" applyNumberFormat="1" applyFont="1" applyFill="1" applyBorder="1" applyAlignment="1">
      <alignment horizontal="center" vertical="center"/>
    </xf>
    <xf numFmtId="41" fontId="0" fillId="0" borderId="7" xfId="1" applyNumberFormat="1" applyFont="1" applyFill="1" applyBorder="1">
      <alignment vertical="center"/>
    </xf>
    <xf numFmtId="41" fontId="0" fillId="0" borderId="22" xfId="1" applyNumberFormat="1" applyFont="1" applyFill="1" applyBorder="1">
      <alignment vertical="center"/>
    </xf>
    <xf numFmtId="41" fontId="0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Fill="1" applyBorder="1">
      <alignment vertical="center"/>
    </xf>
    <xf numFmtId="41" fontId="0" fillId="0" borderId="23" xfId="1" applyNumberFormat="1" applyFont="1" applyFill="1" applyBorder="1" applyAlignment="1">
      <alignment horizontal="center" vertical="center"/>
    </xf>
    <xf numFmtId="41" fontId="0" fillId="0" borderId="24" xfId="1" applyNumberFormat="1" applyFont="1" applyFill="1" applyBorder="1">
      <alignment vertical="center"/>
    </xf>
    <xf numFmtId="41" fontId="0" fillId="0" borderId="25" xfId="1" applyNumberFormat="1" applyFont="1" applyFill="1" applyBorder="1">
      <alignment vertical="center"/>
    </xf>
    <xf numFmtId="41" fontId="0" fillId="0" borderId="0" xfId="1" applyNumberFormat="1" applyFont="1" applyFill="1" applyBorder="1" applyAlignment="1">
      <alignment horizontal="left" vertical="top"/>
    </xf>
    <xf numFmtId="41" fontId="0" fillId="0" borderId="7" xfId="1" applyNumberFormat="1" applyFont="1" applyFill="1" applyBorder="1" applyAlignment="1">
      <alignment vertical="center"/>
    </xf>
    <xf numFmtId="41" fontId="0" fillId="0" borderId="26" xfId="1" applyNumberFormat="1" applyFont="1" applyFill="1" applyBorder="1" applyAlignment="1">
      <alignment vertical="center"/>
    </xf>
    <xf numFmtId="41" fontId="0" fillId="0" borderId="26" xfId="1" applyNumberFormat="1" applyFont="1" applyFill="1" applyBorder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49" fontId="17" fillId="0" borderId="27" xfId="0" applyNumberFormat="1" applyFont="1" applyBorder="1" applyAlignment="1">
      <alignment horizontal="left" vertical="center"/>
    </xf>
    <xf numFmtId="14" fontId="0" fillId="0" borderId="27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 shrinkToFit="1"/>
    </xf>
    <xf numFmtId="3" fontId="0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Font="1" applyAlignment="1">
      <alignment vertical="center" wrapText="1"/>
    </xf>
    <xf numFmtId="179" fontId="0" fillId="0" borderId="7" xfId="0" applyNumberFormat="1" applyFont="1" applyFill="1" applyBorder="1" applyAlignment="1">
      <alignment horizontal="center" vertical="center" shrinkToFit="1"/>
    </xf>
    <xf numFmtId="49" fontId="12" fillId="0" borderId="28" xfId="0" applyNumberFormat="1" applyFont="1" applyFill="1" applyBorder="1" applyAlignment="1">
      <alignment horizontal="center" vertical="center" shrinkToFit="1"/>
    </xf>
    <xf numFmtId="177" fontId="0" fillId="0" borderId="7" xfId="0" applyNumberFormat="1" applyFont="1" applyFill="1" applyBorder="1" applyAlignment="1">
      <alignment horizontal="right" vertical="center" shrinkToFit="1"/>
    </xf>
    <xf numFmtId="49" fontId="0" fillId="0" borderId="7" xfId="0" applyNumberFormat="1" applyFont="1" applyFill="1" applyBorder="1" applyAlignment="1">
      <alignment horizontal="left" vertical="center" shrinkToFit="1"/>
    </xf>
    <xf numFmtId="177" fontId="0" fillId="0" borderId="8" xfId="0" applyNumberFormat="1" applyFont="1" applyFill="1" applyBorder="1" applyAlignment="1">
      <alignment horizontal="right" vertical="center" shrinkToFit="1"/>
    </xf>
    <xf numFmtId="177" fontId="0" fillId="0" borderId="14" xfId="0" applyNumberFormat="1" applyFont="1" applyFill="1" applyBorder="1" applyAlignment="1">
      <alignment horizontal="right" vertical="center" shrinkToFit="1"/>
    </xf>
    <xf numFmtId="14" fontId="0" fillId="0" borderId="12" xfId="0" applyNumberFormat="1" applyFont="1" applyFill="1" applyBorder="1" applyAlignment="1">
      <alignment horizontal="center" vertical="center" shrinkToFit="1"/>
    </xf>
    <xf numFmtId="179" fontId="0" fillId="0" borderId="29" xfId="0" applyNumberFormat="1" applyFont="1" applyFill="1" applyBorder="1" applyAlignment="1">
      <alignment horizontal="center" vertical="center" shrinkToFit="1"/>
    </xf>
    <xf numFmtId="14" fontId="0" fillId="0" borderId="29" xfId="0" applyNumberFormat="1" applyFont="1" applyFill="1" applyBorder="1" applyAlignment="1">
      <alignment horizontal="center" vertical="center" shrinkToFit="1"/>
    </xf>
    <xf numFmtId="179" fontId="0" fillId="0" borderId="12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right" vertical="center" shrinkToFit="1"/>
    </xf>
    <xf numFmtId="49" fontId="0" fillId="0" borderId="12" xfId="0" applyNumberFormat="1" applyFont="1" applyFill="1" applyBorder="1" applyAlignment="1">
      <alignment horizontal="left" vertical="center" shrinkToFit="1"/>
    </xf>
    <xf numFmtId="177" fontId="0" fillId="0" borderId="13" xfId="0" applyNumberFormat="1" applyFont="1" applyFill="1" applyBorder="1" applyAlignment="1">
      <alignment horizontal="right" vertical="center" shrinkToFit="1"/>
    </xf>
    <xf numFmtId="179" fontId="0" fillId="6" borderId="16" xfId="0" applyNumberFormat="1" applyFont="1" applyFill="1" applyBorder="1" applyAlignment="1">
      <alignment horizontal="center" vertical="center" shrinkToFit="1"/>
    </xf>
    <xf numFmtId="177" fontId="0" fillId="6" borderId="16" xfId="0" applyNumberFormat="1" applyFont="1" applyFill="1" applyBorder="1" applyAlignment="1">
      <alignment horizontal="right" vertical="center" shrinkToFit="1"/>
    </xf>
    <xf numFmtId="49" fontId="0" fillId="6" borderId="16" xfId="0" applyNumberFormat="1" applyFont="1" applyFill="1" applyBorder="1" applyAlignment="1">
      <alignment horizontal="left" vertical="center" shrinkToFit="1"/>
    </xf>
    <xf numFmtId="14" fontId="0" fillId="6" borderId="16" xfId="0" applyNumberFormat="1" applyFont="1" applyFill="1" applyBorder="1" applyAlignment="1">
      <alignment horizontal="center" vertical="center" shrinkToFit="1"/>
    </xf>
    <xf numFmtId="179" fontId="0" fillId="0" borderId="4" xfId="0" applyNumberFormat="1" applyFont="1" applyFill="1" applyBorder="1" applyAlignment="1">
      <alignment horizontal="center" vertical="center" shrinkToFit="1"/>
    </xf>
    <xf numFmtId="177" fontId="0" fillId="0" borderId="4" xfId="0" applyNumberFormat="1" applyFont="1" applyFill="1" applyBorder="1" applyAlignment="1">
      <alignment horizontal="right" vertical="center" shrinkToFit="1"/>
    </xf>
    <xf numFmtId="49" fontId="0" fillId="0" borderId="4" xfId="0" applyNumberFormat="1" applyFont="1" applyFill="1" applyBorder="1" applyAlignment="1">
      <alignment horizontal="left" vertical="center" shrinkToFit="1"/>
    </xf>
    <xf numFmtId="177" fontId="0" fillId="0" borderId="5" xfId="0" applyNumberFormat="1" applyFont="1" applyFill="1" applyBorder="1" applyAlignment="1">
      <alignment horizontal="right" vertical="center" shrinkToFit="1"/>
    </xf>
    <xf numFmtId="177" fontId="0" fillId="0" borderId="11" xfId="0" applyNumberFormat="1" applyFont="1" applyFill="1" applyBorder="1" applyAlignment="1">
      <alignment horizontal="right" vertical="center" shrinkToFit="1"/>
    </xf>
    <xf numFmtId="177" fontId="0" fillId="0" borderId="29" xfId="0" applyNumberFormat="1" applyFont="1" applyFill="1" applyBorder="1" applyAlignment="1">
      <alignment horizontal="right" vertical="center" shrinkToFit="1"/>
    </xf>
    <xf numFmtId="49" fontId="0" fillId="0" borderId="29" xfId="0" applyNumberFormat="1" applyFont="1" applyFill="1" applyBorder="1" applyAlignment="1">
      <alignment horizontal="left" vertical="center" shrinkToFit="1"/>
    </xf>
    <xf numFmtId="177" fontId="0" fillId="0" borderId="10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center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49" fontId="0" fillId="0" borderId="16" xfId="0" applyNumberFormat="1" applyFont="1" applyFill="1" applyBorder="1" applyAlignment="1">
      <alignment horizontal="left" vertical="center" shrinkToFit="1"/>
    </xf>
    <xf numFmtId="14" fontId="0" fillId="0" borderId="16" xfId="0" applyNumberFormat="1" applyFont="1" applyFill="1" applyBorder="1" applyAlignment="1">
      <alignment horizontal="center" vertical="center" shrinkToFit="1"/>
    </xf>
    <xf numFmtId="179" fontId="0" fillId="7" borderId="1" xfId="0" applyNumberFormat="1" applyFont="1" applyFill="1" applyBorder="1" applyAlignment="1">
      <alignment horizontal="center" vertical="center"/>
    </xf>
    <xf numFmtId="177" fontId="0" fillId="7" borderId="1" xfId="0" applyNumberFormat="1" applyFont="1" applyFill="1" applyBorder="1" applyAlignment="1">
      <alignment horizontal="right" vertical="center"/>
    </xf>
    <xf numFmtId="49" fontId="0" fillId="7" borderId="1" xfId="0" applyNumberFormat="1" applyFont="1" applyFill="1" applyBorder="1" applyAlignment="1">
      <alignment horizontal="left" vertical="center"/>
    </xf>
    <xf numFmtId="177" fontId="0" fillId="7" borderId="2" xfId="0" applyNumberFormat="1" applyFont="1" applyFill="1" applyBorder="1" applyAlignment="1">
      <alignment horizontal="right" vertical="center"/>
    </xf>
    <xf numFmtId="177" fontId="0" fillId="7" borderId="3" xfId="0" applyNumberFormat="1" applyFont="1" applyFill="1" applyBorder="1" applyAlignment="1">
      <alignment horizontal="right" vertical="center"/>
    </xf>
    <xf numFmtId="14" fontId="0" fillId="7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9" fontId="0" fillId="0" borderId="30" xfId="0" applyNumberFormat="1" applyFont="1" applyFill="1" applyBorder="1" applyAlignment="1">
      <alignment horizontal="center" vertical="center" shrinkToFit="1"/>
    </xf>
    <xf numFmtId="177" fontId="0" fillId="0" borderId="30" xfId="0" applyNumberFormat="1" applyFont="1" applyFill="1" applyBorder="1" applyAlignment="1">
      <alignment horizontal="right" vertical="center" shrinkToFit="1"/>
    </xf>
    <xf numFmtId="49" fontId="0" fillId="0" borderId="30" xfId="0" applyNumberFormat="1" applyFont="1" applyFill="1" applyBorder="1" applyAlignment="1">
      <alignment horizontal="left" vertical="center" shrinkToFit="1"/>
    </xf>
    <xf numFmtId="14" fontId="0" fillId="0" borderId="30" xfId="0" applyNumberFormat="1" applyFont="1" applyFill="1" applyBorder="1" applyAlignment="1">
      <alignment horizontal="center" vertical="center" shrinkToFit="1"/>
    </xf>
    <xf numFmtId="179" fontId="0" fillId="0" borderId="7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41" fontId="3" fillId="5" borderId="1" xfId="0" applyNumberFormat="1" applyFont="1" applyFill="1" applyBorder="1" applyAlignment="1">
      <alignment horizontal="center" vertical="center" wrapText="1"/>
    </xf>
    <xf numFmtId="0" fontId="0" fillId="2" borderId="31" xfId="0" applyNumberFormat="1" applyFont="1" applyFill="1" applyBorder="1" applyAlignment="1">
      <alignment horizontal="center" vertical="center"/>
    </xf>
    <xf numFmtId="41" fontId="0" fillId="2" borderId="3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vertical="center" shrinkToFit="1"/>
    </xf>
    <xf numFmtId="14" fontId="12" fillId="0" borderId="4" xfId="0" applyNumberFormat="1" applyFont="1" applyFill="1" applyBorder="1" applyAlignment="1">
      <alignment horizontal="left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horizontal="right" vertical="center" shrinkToFit="1"/>
    </xf>
    <xf numFmtId="49" fontId="12" fillId="0" borderId="6" xfId="0" applyNumberFormat="1" applyFont="1" applyFill="1" applyBorder="1" applyAlignment="1">
      <alignment horizontal="left" vertical="center" shrinkToFit="1"/>
    </xf>
    <xf numFmtId="0" fontId="12" fillId="0" borderId="4" xfId="0" applyNumberFormat="1" applyFont="1" applyFill="1" applyBorder="1" applyAlignment="1">
      <alignment horizontal="center" vertical="center" shrinkToFit="1"/>
    </xf>
    <xf numFmtId="14" fontId="12" fillId="0" borderId="7" xfId="0" applyNumberFormat="1" applyFont="1" applyFill="1" applyBorder="1" applyAlignment="1">
      <alignment horizontal="left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horizontal="right" vertical="center" shrinkToFit="1"/>
    </xf>
    <xf numFmtId="49" fontId="12" fillId="0" borderId="9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49" fontId="12" fillId="0" borderId="9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left" vertical="center" shrinkToFit="1"/>
    </xf>
    <xf numFmtId="3" fontId="12" fillId="0" borderId="7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left" vertical="center" shrinkToFit="1"/>
    </xf>
    <xf numFmtId="3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horizontal="right" vertical="center" shrinkToFit="1"/>
    </xf>
    <xf numFmtId="49" fontId="12" fillId="0" borderId="9" xfId="0" applyNumberFormat="1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left" vertical="center" shrinkToFit="1"/>
    </xf>
    <xf numFmtId="14" fontId="12" fillId="0" borderId="7" xfId="0" applyNumberFormat="1" applyFont="1" applyFill="1" applyBorder="1" applyAlignment="1">
      <alignment horizontal="left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14" fontId="12" fillId="3" borderId="1" xfId="0" applyNumberFormat="1" applyFont="1" applyFill="1" applyBorder="1" applyAlignment="1">
      <alignment horizontal="left" vertical="center" shrinkToFit="1"/>
    </xf>
    <xf numFmtId="177" fontId="12" fillId="3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right" vertical="center" shrinkToFit="1"/>
    </xf>
    <xf numFmtId="49" fontId="12" fillId="3" borderId="3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left" vertical="center" shrinkToFit="1"/>
    </xf>
    <xf numFmtId="178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2" applyNumberFormat="1" applyFont="1" applyFill="1" applyBorder="1" applyAlignment="1">
      <alignment horizontal="center" vertical="center" shrinkToFit="1"/>
    </xf>
    <xf numFmtId="14" fontId="12" fillId="3" borderId="1" xfId="0" applyNumberFormat="1" applyFont="1" applyFill="1" applyBorder="1" applyAlignment="1">
      <alignment horizontal="left" vertical="center" shrinkToFit="1"/>
    </xf>
    <xf numFmtId="49" fontId="12" fillId="3" borderId="1" xfId="0" applyNumberFormat="1" applyFont="1" applyFill="1" applyBorder="1" applyAlignment="1">
      <alignment horizontal="left" vertical="center" shrinkToFit="1"/>
    </xf>
    <xf numFmtId="177" fontId="12" fillId="3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3" xfId="0" applyNumberFormat="1" applyFont="1" applyFill="1" applyBorder="1" applyAlignment="1">
      <alignment horizontal="center" vertical="center" shrinkToFit="1"/>
    </xf>
    <xf numFmtId="14" fontId="12" fillId="0" borderId="4" xfId="0" applyNumberFormat="1" applyFont="1" applyFill="1" applyBorder="1" applyAlignment="1">
      <alignment horizontal="left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horizontal="right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shrinkToFit="1"/>
    </xf>
    <xf numFmtId="178" fontId="12" fillId="0" borderId="7" xfId="0" applyNumberFormat="1" applyFont="1" applyFill="1" applyBorder="1" applyAlignment="1">
      <alignment horizontal="center" vertical="center" shrinkToFit="1"/>
    </xf>
    <xf numFmtId="0" fontId="12" fillId="0" borderId="8" xfId="0" applyNumberFormat="1" applyFont="1" applyFill="1" applyBorder="1" applyAlignment="1">
      <alignment horizontal="right" vertical="center" shrinkToFit="1"/>
    </xf>
    <xf numFmtId="49" fontId="12" fillId="0" borderId="7" xfId="2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right" vertical="center" shrinkToFit="1"/>
    </xf>
    <xf numFmtId="3" fontId="12" fillId="0" borderId="4" xfId="0" applyNumberFormat="1" applyFont="1" applyFill="1" applyBorder="1" applyAlignment="1">
      <alignment horizontal="center" vertical="center" shrinkToFit="1"/>
    </xf>
    <xf numFmtId="49" fontId="12" fillId="8" borderId="5" xfId="0" applyNumberFormat="1" applyFont="1" applyFill="1" applyBorder="1" applyAlignment="1">
      <alignment horizontal="right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49" fontId="12" fillId="9" borderId="5" xfId="0" applyNumberFormat="1" applyFont="1" applyFill="1" applyBorder="1" applyAlignment="1">
      <alignment horizontal="right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0" fontId="12" fillId="3" borderId="1" xfId="0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49" fontId="12" fillId="0" borderId="10" xfId="0" applyNumberFormat="1" applyFont="1" applyFill="1" applyBorder="1" applyAlignment="1">
      <alignment horizontal="right" vertical="center" shrinkToFit="1"/>
    </xf>
    <xf numFmtId="49" fontId="12" fillId="0" borderId="11" xfId="0" applyNumberFormat="1" applyFont="1" applyFill="1" applyBorder="1" applyAlignment="1">
      <alignment horizontal="center" vertical="center" shrinkToFit="1"/>
    </xf>
    <xf numFmtId="0" fontId="12" fillId="3" borderId="12" xfId="0" applyNumberFormat="1" applyFont="1" applyFill="1" applyBorder="1" applyAlignment="1">
      <alignment horizontal="left" vertical="center" shrinkToFit="1"/>
    </xf>
    <xf numFmtId="3" fontId="12" fillId="3" borderId="12" xfId="0" applyNumberFormat="1" applyFont="1" applyFill="1" applyBorder="1" applyAlignment="1">
      <alignment vertical="center" shrinkToFit="1"/>
    </xf>
    <xf numFmtId="0" fontId="12" fillId="3" borderId="12" xfId="0" applyNumberFormat="1" applyFont="1" applyFill="1" applyBorder="1" applyAlignment="1">
      <alignment vertical="center" shrinkToFit="1"/>
    </xf>
    <xf numFmtId="0" fontId="12" fillId="3" borderId="13" xfId="0" applyNumberFormat="1" applyFont="1" applyFill="1" applyBorder="1" applyAlignment="1">
      <alignment horizontal="right" vertical="center" shrinkToFit="1"/>
    </xf>
    <xf numFmtId="0" fontId="12" fillId="3" borderId="14" xfId="0" applyNumberFormat="1" applyFont="1" applyFill="1" applyBorder="1" applyAlignment="1">
      <alignment horizontal="center" vertical="center" shrinkToFit="1"/>
    </xf>
    <xf numFmtId="0" fontId="12" fillId="3" borderId="12" xfId="0" applyNumberFormat="1" applyFont="1" applyFill="1" applyBorder="1" applyAlignment="1">
      <alignment horizontal="center" vertical="center" shrinkToFit="1"/>
    </xf>
    <xf numFmtId="3" fontId="12" fillId="0" borderId="4" xfId="0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3" fontId="11" fillId="4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77" fontId="12" fillId="0" borderId="0" xfId="0" applyNumberFormat="1" applyFont="1">
      <alignment vertical="center"/>
    </xf>
    <xf numFmtId="0" fontId="11" fillId="2" borderId="2" xfId="0" applyNumberFormat="1" applyFont="1" applyFill="1" applyBorder="1" applyAlignment="1">
      <alignment horizontal="left" vertical="center"/>
    </xf>
    <xf numFmtId="41" fontId="15" fillId="0" borderId="34" xfId="1" applyNumberFormat="1" applyFont="1" applyFill="1" applyBorder="1" applyAlignment="1">
      <alignment horizontal="right" vertical="center" wrapText="1"/>
    </xf>
    <xf numFmtId="176" fontId="15" fillId="0" borderId="34" xfId="1" applyNumberFormat="1" applyFont="1" applyFill="1" applyBorder="1" applyAlignment="1">
      <alignment horizontal="right" vertical="center"/>
    </xf>
    <xf numFmtId="176" fontId="15" fillId="0" borderId="34" xfId="1" applyNumberFormat="1" applyFont="1" applyFill="1" applyBorder="1" applyAlignment="1">
      <alignment horizontal="right" vertical="center" wrapText="1"/>
    </xf>
    <xf numFmtId="41" fontId="15" fillId="0" borderId="35" xfId="1" applyNumberFormat="1" applyFont="1" applyFill="1" applyBorder="1" applyAlignment="1">
      <alignment horizontal="right" vertical="center" wrapText="1"/>
    </xf>
    <xf numFmtId="0" fontId="0" fillId="0" borderId="27" xfId="0" applyNumberFormat="1" applyFont="1" applyBorder="1" applyAlignment="1">
      <alignment horizontal="center"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37" xfId="0" applyNumberFormat="1" applyFont="1" applyBorder="1" applyAlignment="1">
      <alignment horizontal="center" vertical="center"/>
    </xf>
    <xf numFmtId="41" fontId="15" fillId="0" borderId="35" xfId="1" applyNumberFormat="1" applyFont="1" applyFill="1" applyBorder="1" applyAlignment="1">
      <alignment horizontal="right" vertical="center"/>
    </xf>
    <xf numFmtId="41" fontId="15" fillId="0" borderId="35" xfId="1" applyNumberFormat="1" applyFont="1" applyFill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3" fontId="17" fillId="5" borderId="7" xfId="0" applyNumberFormat="1" applyFont="1" applyFill="1" applyBorder="1" applyAlignment="1">
      <alignment horizontal="center" vertical="center"/>
    </xf>
    <xf numFmtId="0" fontId="15" fillId="5" borderId="7" xfId="0" applyNumberFormat="1" applyFont="1" applyFill="1" applyBorder="1" applyAlignment="1">
      <alignment horizontal="center" vertical="center"/>
    </xf>
    <xf numFmtId="14" fontId="17" fillId="0" borderId="7" xfId="0" applyNumberFormat="1" applyFont="1" applyFill="1" applyBorder="1" applyAlignment="1">
      <alignment horizontal="left" vertical="center"/>
    </xf>
    <xf numFmtId="49" fontId="17" fillId="0" borderId="7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Fill="1" applyBorder="1" applyAlignment="1">
      <alignment horizontal="center" vertical="center"/>
    </xf>
    <xf numFmtId="14" fontId="17" fillId="0" borderId="7" xfId="0" applyNumberFormat="1" applyFont="1" applyFill="1" applyBorder="1" applyAlignment="1">
      <alignment horizontal="center" vertical="center"/>
    </xf>
    <xf numFmtId="41" fontId="0" fillId="0" borderId="0" xfId="1" applyNumberFormat="1" applyFont="1" applyFill="1" applyBorder="1">
      <alignment vertical="center"/>
    </xf>
    <xf numFmtId="0" fontId="19" fillId="0" borderId="0" xfId="0" applyNumberFormat="1" applyFont="1">
      <alignment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0" fillId="10" borderId="35" xfId="0" applyNumberFormat="1" applyFont="1" applyFill="1" applyBorder="1" applyAlignment="1">
      <alignment horizontal="center" vertical="center"/>
    </xf>
    <xf numFmtId="0" fontId="0" fillId="10" borderId="4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15" fillId="5" borderId="43" xfId="0" applyNumberFormat="1" applyFont="1" applyFill="1" applyBorder="1" applyAlignment="1">
      <alignment horizontal="center" vertical="center" wrapText="1"/>
    </xf>
    <xf numFmtId="0" fontId="15" fillId="5" borderId="44" xfId="0" applyNumberFormat="1" applyFont="1" applyFill="1" applyBorder="1" applyAlignment="1">
      <alignment horizontal="center" vertical="center" wrapText="1"/>
    </xf>
    <xf numFmtId="41" fontId="15" fillId="5" borderId="44" xfId="1" applyNumberFormat="1" applyFont="1" applyFill="1" applyBorder="1" applyAlignment="1">
      <alignment horizontal="center" vertical="center" wrapText="1"/>
    </xf>
    <xf numFmtId="0" fontId="15" fillId="5" borderId="19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17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2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31" fontId="24" fillId="0" borderId="0" xfId="0" applyNumberFormat="1" applyFont="1" applyAlignment="1">
      <alignment horizontal="left" vertical="center"/>
    </xf>
    <xf numFmtId="0" fontId="18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41" fontId="15" fillId="0" borderId="88" xfId="1" applyNumberFormat="1" applyFont="1" applyFill="1" applyBorder="1" applyAlignment="1">
      <alignment horizontal="center" vertical="center" wrapText="1"/>
    </xf>
    <xf numFmtId="41" fontId="15" fillId="0" borderId="89" xfId="1" applyNumberFormat="1" applyFont="1" applyFill="1" applyBorder="1" applyAlignment="1">
      <alignment horizontal="center" vertical="center" wrapText="1"/>
    </xf>
    <xf numFmtId="0" fontId="15" fillId="0" borderId="90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67" xfId="0" applyNumberFormat="1" applyFont="1" applyFill="1" applyBorder="1" applyAlignment="1">
      <alignment horizontal="center" vertical="center" wrapText="1"/>
    </xf>
    <xf numFmtId="0" fontId="15" fillId="0" borderId="40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7" fillId="0" borderId="32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1" fontId="15" fillId="0" borderId="17" xfId="1" applyNumberFormat="1" applyFont="1" applyFill="1" applyBorder="1" applyAlignment="1">
      <alignment horizontal="center" vertical="center" wrapText="1"/>
    </xf>
    <xf numFmtId="41" fontId="15" fillId="0" borderId="27" xfId="1" applyNumberFormat="1" applyFont="1" applyFill="1" applyBorder="1" applyAlignment="1">
      <alignment horizontal="center" vertical="center" wrapText="1"/>
    </xf>
    <xf numFmtId="41" fontId="15" fillId="10" borderId="27" xfId="1" applyNumberFormat="1" applyFont="1" applyFill="1" applyBorder="1" applyAlignment="1">
      <alignment horizontal="center" vertical="center" wrapText="1"/>
    </xf>
    <xf numFmtId="41" fontId="15" fillId="10" borderId="79" xfId="1" applyNumberFormat="1" applyFont="1" applyFill="1" applyBorder="1" applyAlignment="1">
      <alignment horizontal="center" vertical="center" wrapText="1"/>
    </xf>
    <xf numFmtId="0" fontId="15" fillId="10" borderId="0" xfId="0" applyNumberFormat="1" applyFont="1" applyFill="1" applyBorder="1" applyAlignment="1">
      <alignment horizontal="center" vertical="center" wrapText="1"/>
    </xf>
    <xf numFmtId="0" fontId="15" fillId="10" borderId="20" xfId="0" applyNumberFormat="1" applyFont="1" applyFill="1" applyBorder="1" applyAlignment="1">
      <alignment horizontal="center" vertical="center" wrapText="1"/>
    </xf>
    <xf numFmtId="0" fontId="15" fillId="10" borderId="51" xfId="0" applyNumberFormat="1" applyFont="1" applyFill="1" applyBorder="1" applyAlignment="1">
      <alignment horizontal="center" vertical="center" wrapText="1"/>
    </xf>
    <xf numFmtId="0" fontId="15" fillId="10" borderId="80" xfId="0" applyNumberFormat="1" applyFont="1" applyFill="1" applyBorder="1" applyAlignment="1">
      <alignment horizontal="center" vertical="center" wrapText="1"/>
    </xf>
    <xf numFmtId="0" fontId="15" fillId="10" borderId="81" xfId="0" applyNumberFormat="1" applyFont="1" applyFill="1" applyBorder="1" applyAlignment="1">
      <alignment horizontal="center" vertical="center" wrapText="1"/>
    </xf>
    <xf numFmtId="0" fontId="3" fillId="10" borderId="82" xfId="0" applyNumberFormat="1" applyFont="1" applyFill="1" applyBorder="1" applyAlignment="1">
      <alignment horizontal="center" vertical="center" wrapText="1"/>
    </xf>
    <xf numFmtId="0" fontId="15" fillId="10" borderId="83" xfId="0" applyNumberFormat="1" applyFont="1" applyFill="1" applyBorder="1" applyAlignment="1">
      <alignment horizontal="center" vertical="center" wrapText="1"/>
    </xf>
    <xf numFmtId="0" fontId="3" fillId="10" borderId="84" xfId="0" applyNumberFormat="1" applyFont="1" applyFill="1" applyBorder="1" applyAlignment="1">
      <alignment horizontal="center" vertical="center" wrapText="1"/>
    </xf>
    <xf numFmtId="41" fontId="15" fillId="10" borderId="85" xfId="1" applyNumberFormat="1" applyFont="1" applyFill="1" applyBorder="1" applyAlignment="1">
      <alignment horizontal="center" vertical="center" wrapText="1"/>
    </xf>
    <xf numFmtId="41" fontId="15" fillId="10" borderId="86" xfId="1" applyNumberFormat="1" applyFont="1" applyFill="1" applyBorder="1" applyAlignment="1">
      <alignment horizontal="center" vertical="center" wrapText="1"/>
    </xf>
    <xf numFmtId="0" fontId="15" fillId="10" borderId="87" xfId="0" applyNumberFormat="1" applyFont="1" applyFill="1" applyBorder="1" applyAlignment="1">
      <alignment horizontal="center" vertical="center" wrapText="1"/>
    </xf>
    <xf numFmtId="0" fontId="0" fillId="10" borderId="82" xfId="0" applyNumberFormat="1" applyFill="1" applyBorder="1" applyAlignment="1">
      <alignment horizontal="center" vertical="center" wrapText="1"/>
    </xf>
    <xf numFmtId="0" fontId="15" fillId="10" borderId="42" xfId="0" applyNumberFormat="1" applyFont="1" applyFill="1" applyBorder="1" applyAlignment="1">
      <alignment horizontal="center" vertical="center" wrapText="1"/>
    </xf>
    <xf numFmtId="0" fontId="0" fillId="10" borderId="84" xfId="0" applyNumberForma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41" fontId="15" fillId="0" borderId="72" xfId="1" applyNumberFormat="1" applyFont="1" applyFill="1" applyBorder="1" applyAlignment="1">
      <alignment horizontal="right" vertical="center" wrapText="1"/>
    </xf>
    <xf numFmtId="41" fontId="15" fillId="0" borderId="63" xfId="1" applyNumberFormat="1" applyFont="1" applyFill="1" applyBorder="1" applyAlignment="1">
      <alignment horizontal="right" vertical="center" wrapText="1"/>
    </xf>
    <xf numFmtId="0" fontId="15" fillId="0" borderId="73" xfId="0" applyNumberFormat="1" applyFont="1" applyFill="1" applyBorder="1" applyAlignment="1">
      <alignment horizontal="center" vertical="center" wrapText="1"/>
    </xf>
    <xf numFmtId="0" fontId="15" fillId="0" borderId="74" xfId="0" applyNumberFormat="1" applyFont="1" applyFill="1" applyBorder="1" applyAlignment="1">
      <alignment horizontal="center" vertical="center" wrapText="1"/>
    </xf>
    <xf numFmtId="0" fontId="15" fillId="0" borderId="75" xfId="0" applyNumberFormat="1" applyFont="1" applyFill="1" applyBorder="1" applyAlignment="1">
      <alignment horizontal="center" vertical="center" wrapText="1"/>
    </xf>
    <xf numFmtId="0" fontId="15" fillId="0" borderId="18" xfId="0" applyNumberFormat="1" applyFont="1" applyFill="1" applyBorder="1" applyAlignment="1">
      <alignment horizontal="center" vertical="center" wrapText="1"/>
    </xf>
    <xf numFmtId="0" fontId="3" fillId="0" borderId="76" xfId="0" applyNumberFormat="1" applyFont="1" applyBorder="1" applyAlignment="1">
      <alignment vertical="center" wrapText="1"/>
    </xf>
    <xf numFmtId="0" fontId="3" fillId="0" borderId="37" xfId="0" applyNumberFormat="1" applyFont="1" applyBorder="1" applyAlignment="1">
      <alignment vertical="center" wrapText="1"/>
    </xf>
    <xf numFmtId="0" fontId="3" fillId="0" borderId="77" xfId="0" applyNumberFormat="1" applyFont="1" applyBorder="1" applyAlignment="1">
      <alignment vertical="center" wrapText="1"/>
    </xf>
    <xf numFmtId="3" fontId="15" fillId="0" borderId="70" xfId="0" applyNumberFormat="1" applyFont="1" applyFill="1" applyBorder="1" applyAlignment="1">
      <alignment horizontal="right" vertical="center" wrapText="1"/>
    </xf>
    <xf numFmtId="0" fontId="3" fillId="0" borderId="49" xfId="0" applyNumberFormat="1" applyFont="1" applyBorder="1" applyAlignment="1">
      <alignment horizontal="right" vertical="center" wrapText="1"/>
    </xf>
    <xf numFmtId="0" fontId="15" fillId="0" borderId="78" xfId="0" applyNumberFormat="1" applyFont="1" applyFill="1" applyBorder="1" applyAlignment="1">
      <alignment horizontal="center" vertical="center" wrapText="1"/>
    </xf>
    <xf numFmtId="0" fontId="15" fillId="0" borderId="62" xfId="0" applyNumberFormat="1" applyFont="1" applyFill="1" applyBorder="1" applyAlignment="1">
      <alignment horizontal="center" vertical="center" wrapText="1"/>
    </xf>
    <xf numFmtId="0" fontId="15" fillId="0" borderId="68" xfId="0" applyNumberFormat="1" applyFont="1" applyFill="1" applyBorder="1" applyAlignment="1">
      <alignment horizontal="center" vertical="center" wrapText="1"/>
    </xf>
    <xf numFmtId="0" fontId="15" fillId="0" borderId="48" xfId="0" applyNumberFormat="1" applyFont="1" applyFill="1" applyBorder="1" applyAlignment="1">
      <alignment horizontal="center" vertical="center" wrapText="1"/>
    </xf>
    <xf numFmtId="3" fontId="15" fillId="0" borderId="50" xfId="0" applyNumberFormat="1" applyFont="1" applyFill="1" applyBorder="1" applyAlignment="1">
      <alignment horizontal="right" vertical="center" wrapText="1"/>
    </xf>
    <xf numFmtId="0" fontId="15" fillId="0" borderId="60" xfId="0" applyNumberFormat="1" applyFont="1" applyFill="1" applyBorder="1" applyAlignment="1">
      <alignment horizontal="center" vertical="center" wrapText="1"/>
    </xf>
    <xf numFmtId="3" fontId="15" fillId="0" borderId="69" xfId="0" applyNumberFormat="1" applyFont="1" applyFill="1" applyBorder="1" applyAlignment="1">
      <alignment horizontal="right" vertical="center" wrapText="1"/>
    </xf>
    <xf numFmtId="0" fontId="15" fillId="0" borderId="46" xfId="0" applyNumberFormat="1" applyFont="1" applyFill="1" applyBorder="1" applyAlignment="1">
      <alignment horizontal="center" vertical="center" wrapText="1"/>
    </xf>
    <xf numFmtId="3" fontId="15" fillId="0" borderId="70" xfId="0" applyNumberFormat="1" applyFont="1" applyFill="1" applyBorder="1" applyAlignment="1">
      <alignment horizontal="center"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41" fontId="15" fillId="0" borderId="39" xfId="1" applyNumberFormat="1" applyFont="1" applyFill="1" applyBorder="1" applyAlignment="1">
      <alignment horizontal="right" vertical="center" wrapText="1"/>
    </xf>
    <xf numFmtId="0" fontId="15" fillId="0" borderId="71" xfId="0" applyNumberFormat="1" applyFont="1" applyFill="1" applyBorder="1" applyAlignment="1">
      <alignment horizontal="center" vertical="center" wrapText="1"/>
    </xf>
    <xf numFmtId="0" fontId="15" fillId="0" borderId="38" xfId="0" applyNumberFormat="1" applyFont="1" applyFill="1" applyBorder="1" applyAlignment="1">
      <alignment horizontal="center" vertical="center" wrapText="1"/>
    </xf>
    <xf numFmtId="0" fontId="15" fillId="0" borderId="65" xfId="0" applyNumberFormat="1" applyFont="1" applyFill="1" applyBorder="1" applyAlignment="1">
      <alignment horizontal="center" vertical="center" wrapText="1"/>
    </xf>
    <xf numFmtId="0" fontId="3" fillId="0" borderId="64" xfId="0" applyNumberFormat="1" applyFont="1" applyBorder="1" applyAlignment="1">
      <alignment horizontal="center" vertical="center" wrapText="1"/>
    </xf>
    <xf numFmtId="0" fontId="15" fillId="0" borderId="57" xfId="0" applyNumberFormat="1" applyFont="1" applyFill="1" applyBorder="1" applyAlignment="1">
      <alignment horizontal="center" vertical="center" wrapText="1"/>
    </xf>
    <xf numFmtId="0" fontId="3" fillId="0" borderId="58" xfId="0" applyNumberFormat="1" applyFont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3" fillId="0" borderId="47" xfId="0" applyNumberFormat="1" applyFont="1" applyFill="1" applyBorder="1" applyAlignment="1">
      <alignment horizontal="center" vertical="center" wrapText="1"/>
    </xf>
    <xf numFmtId="0" fontId="15" fillId="0" borderId="47" xfId="0" applyNumberFormat="1" applyFont="1" applyFill="1" applyBorder="1" applyAlignment="1">
      <alignment horizontal="center" vertical="center" wrapText="1"/>
    </xf>
    <xf numFmtId="41" fontId="15" fillId="0" borderId="61" xfId="1" applyNumberFormat="1" applyFont="1" applyFill="1" applyBorder="1" applyAlignment="1">
      <alignment horizontal="right" vertical="center" wrapText="1"/>
    </xf>
    <xf numFmtId="0" fontId="15" fillId="0" borderId="64" xfId="0" applyNumberFormat="1" applyFont="1" applyFill="1" applyBorder="1" applyAlignment="1">
      <alignment horizontal="center" vertical="center" wrapText="1"/>
    </xf>
    <xf numFmtId="0" fontId="15" fillId="0" borderId="45" xfId="0" applyNumberFormat="1" applyFont="1" applyFill="1" applyBorder="1" applyAlignment="1">
      <alignment horizontal="center" vertical="center" wrapText="1"/>
    </xf>
    <xf numFmtId="3" fontId="15" fillId="0" borderId="49" xfId="0" applyNumberFormat="1" applyFont="1" applyFill="1" applyBorder="1" applyAlignment="1">
      <alignment horizontal="right" vertical="center" wrapText="1"/>
    </xf>
    <xf numFmtId="0" fontId="25" fillId="11" borderId="0" xfId="0" applyNumberFormat="1" applyFont="1" applyFill="1" applyAlignment="1">
      <alignment horizontal="center" vertical="center" wrapText="1"/>
    </xf>
    <xf numFmtId="0" fontId="25" fillId="11" borderId="0" xfId="0" applyNumberFormat="1" applyFont="1" applyFill="1" applyAlignment="1">
      <alignment horizontal="center" vertical="center"/>
    </xf>
    <xf numFmtId="0" fontId="26" fillId="11" borderId="0" xfId="0" applyNumberFormat="1" applyFont="1" applyFill="1" applyAlignment="1">
      <alignment vertical="center"/>
    </xf>
    <xf numFmtId="0" fontId="17" fillId="0" borderId="51" xfId="0" applyNumberFormat="1" applyFont="1" applyBorder="1" applyAlignment="1">
      <alignment horizontal="right" vertical="center" wrapText="1"/>
    </xf>
    <xf numFmtId="0" fontId="17" fillId="0" borderId="51" xfId="0" applyNumberFormat="1" applyFont="1" applyBorder="1" applyAlignment="1">
      <alignment horizontal="right" vertical="center"/>
    </xf>
    <xf numFmtId="0" fontId="0" fillId="0" borderId="51" xfId="0" applyNumberFormat="1" applyBorder="1" applyAlignment="1">
      <alignment vertical="center"/>
    </xf>
    <xf numFmtId="0" fontId="15" fillId="5" borderId="52" xfId="0" applyNumberFormat="1" applyFont="1" applyFill="1" applyBorder="1" applyAlignment="1">
      <alignment horizontal="center" vertical="center" wrapText="1"/>
    </xf>
    <xf numFmtId="0" fontId="15" fillId="5" borderId="53" xfId="0" applyNumberFormat="1" applyFont="1" applyFill="1" applyBorder="1" applyAlignment="1">
      <alignment horizontal="center" vertical="center" wrapText="1"/>
    </xf>
    <xf numFmtId="0" fontId="15" fillId="5" borderId="54" xfId="0" applyNumberFormat="1" applyFont="1" applyFill="1" applyBorder="1" applyAlignment="1">
      <alignment horizontal="center" vertical="center" wrapText="1"/>
    </xf>
    <xf numFmtId="0" fontId="15" fillId="5" borderId="55" xfId="0" applyNumberFormat="1" applyFont="1" applyFill="1" applyBorder="1" applyAlignment="1">
      <alignment horizontal="center" vertical="center" wrapText="1"/>
    </xf>
    <xf numFmtId="0" fontId="15" fillId="5" borderId="43" xfId="0" applyNumberFormat="1" applyFont="1" applyFill="1" applyBorder="1" applyAlignment="1">
      <alignment horizontal="center" vertical="center"/>
    </xf>
    <xf numFmtId="0" fontId="3" fillId="5" borderId="43" xfId="0" applyNumberFormat="1" applyFont="1" applyFill="1" applyBorder="1" applyAlignment="1">
      <alignment horizontal="center" vertical="center"/>
    </xf>
    <xf numFmtId="0" fontId="3" fillId="5" borderId="56" xfId="0" applyNumberFormat="1" applyFont="1" applyFill="1" applyBorder="1" applyAlignment="1">
      <alignment horizontal="center" vertical="center"/>
    </xf>
    <xf numFmtId="0" fontId="15" fillId="5" borderId="19" xfId="0" applyNumberFormat="1" applyFont="1" applyFill="1" applyBorder="1" applyAlignment="1">
      <alignment horizontal="center" vertical="center"/>
    </xf>
    <xf numFmtId="0" fontId="3" fillId="5" borderId="19" xfId="0" applyNumberFormat="1" applyFont="1" applyFill="1" applyBorder="1" applyAlignment="1">
      <alignment horizontal="center" vertical="center"/>
    </xf>
    <xf numFmtId="0" fontId="3" fillId="5" borderId="41" xfId="0" applyNumberFormat="1" applyFont="1" applyFill="1" applyBorder="1" applyAlignment="1">
      <alignment horizontal="center" vertical="center"/>
    </xf>
    <xf numFmtId="0" fontId="15" fillId="5" borderId="57" xfId="0" applyNumberFormat="1" applyFont="1" applyFill="1" applyBorder="1" applyAlignment="1">
      <alignment horizontal="center" vertical="center" wrapText="1"/>
    </xf>
    <xf numFmtId="0" fontId="15" fillId="5" borderId="58" xfId="0" applyNumberFormat="1" applyFont="1" applyFill="1" applyBorder="1" applyAlignment="1">
      <alignment horizontal="center" vertical="center" wrapText="1"/>
    </xf>
    <xf numFmtId="0" fontId="15" fillId="5" borderId="59" xfId="0" applyNumberFormat="1" applyFont="1" applyFill="1" applyBorder="1" applyAlignment="1">
      <alignment horizontal="center" vertical="center" wrapText="1"/>
    </xf>
    <xf numFmtId="41" fontId="28" fillId="11" borderId="0" xfId="1" applyNumberFormat="1" applyFont="1" applyFill="1" applyBorder="1" applyAlignment="1">
      <alignment horizontal="center" vertical="center"/>
    </xf>
    <xf numFmtId="41" fontId="0" fillId="5" borderId="91" xfId="1" applyNumberFormat="1" applyFont="1" applyFill="1" applyBorder="1" applyAlignment="1">
      <alignment horizontal="center" vertical="center"/>
    </xf>
    <xf numFmtId="41" fontId="0" fillId="5" borderId="21" xfId="1" applyNumberFormat="1" applyFont="1" applyFill="1" applyBorder="1" applyAlignment="1">
      <alignment horizontal="center" vertical="center"/>
    </xf>
    <xf numFmtId="41" fontId="0" fillId="5" borderId="92" xfId="1" applyNumberFormat="1" applyFont="1" applyFill="1" applyBorder="1" applyAlignment="1">
      <alignment horizontal="center" vertical="center"/>
    </xf>
    <xf numFmtId="41" fontId="0" fillId="5" borderId="7" xfId="1" applyNumberFormat="1" applyFont="1" applyFill="1" applyBorder="1" applyAlignment="1">
      <alignment horizontal="center" vertical="center"/>
    </xf>
    <xf numFmtId="41" fontId="0" fillId="5" borderId="93" xfId="1" applyNumberFormat="1" applyFont="1" applyFill="1" applyBorder="1" applyAlignment="1">
      <alignment horizontal="center" vertical="center" wrapText="1"/>
    </xf>
    <xf numFmtId="41" fontId="0" fillId="5" borderId="4" xfId="1" applyNumberFormat="1" applyFont="1" applyFill="1" applyBorder="1" applyAlignment="1">
      <alignment horizontal="center" vertical="center" wrapText="1"/>
    </xf>
    <xf numFmtId="41" fontId="0" fillId="5" borderId="94" xfId="1" applyNumberFormat="1" applyFont="1" applyFill="1" applyBorder="1" applyAlignment="1">
      <alignment horizontal="center" vertical="center"/>
    </xf>
    <xf numFmtId="41" fontId="0" fillId="5" borderId="26" xfId="1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4" borderId="2" xfId="0" applyNumberFormat="1" applyFont="1" applyFill="1" applyBorder="1" applyAlignment="1">
      <alignment horizontal="center" vertical="center" wrapText="1" shrinkToFit="1"/>
    </xf>
    <xf numFmtId="0" fontId="0" fillId="4" borderId="3" xfId="0" applyNumberFormat="1" applyFont="1" applyFill="1" applyBorder="1" applyAlignment="1">
      <alignment horizontal="center" vertical="center" wrapText="1" shrinkToFit="1"/>
    </xf>
  </cellXfs>
  <cellStyles count="5">
    <cellStyle name="쉼표 [0]" xfId="1" builtinId="6"/>
    <cellStyle name="쉼표 [0] 3" xfId="4"/>
    <cellStyle name="표준" xfId="0" builtinId="0"/>
    <cellStyle name="표준 3 2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1162050</xdr:colOff>
      <xdr:row>2</xdr:row>
      <xdr:rowOff>161925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Rot="1"/>
        </xdr:cNvSpPr>
      </xdr:nvSpPr>
      <xdr:spPr>
        <a:xfrm>
          <a:off x="116816" y="206674"/>
          <a:ext cx="6694457" cy="530165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 </a:t>
          </a:r>
          <a:r>
            <a:rPr lang="en-US" altLang="ko-KR" sz="2000" b="1">
              <a:solidFill>
                <a:srgbClr val="FFFFFF"/>
              </a:solidFill>
              <a:latin typeface="Calibri"/>
              <a:ea typeface="맑은 고딕"/>
            </a:rPr>
            <a:t>1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.   2021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사회복지회행복한동행 사업실적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5</xdr:col>
      <xdr:colOff>1238250</xdr:colOff>
      <xdr:row>2</xdr:row>
      <xdr:rowOff>9525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Rot="1"/>
        </xdr:cNvSpPr>
      </xdr:nvSpPr>
      <xdr:spPr>
        <a:xfrm>
          <a:off x="145676" y="89647"/>
          <a:ext cx="6084794" cy="504264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</a:t>
          </a:r>
          <a:r>
            <a:rPr lang="en-US" altLang="ko-KR" sz="2000" b="1">
              <a:solidFill>
                <a:srgbClr val="FFFFFF"/>
              </a:solidFill>
              <a:latin typeface="Calibri"/>
              <a:ea typeface="맑은 고딕"/>
            </a:rPr>
            <a:t>3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.  2021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  수익내역  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(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월별개인별수입현황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)</a:t>
          </a:r>
        </a:p>
      </xdr:txBody>
    </xdr:sp>
    <xdr:clientData/>
  </xdr:twoCellAnchor>
  <xdr:twoCellAnchor>
    <xdr:from>
      <xdr:col>0</xdr:col>
      <xdr:colOff>133350</xdr:colOff>
      <xdr:row>1408</xdr:row>
      <xdr:rowOff>266700</xdr:rowOff>
    </xdr:from>
    <xdr:to>
      <xdr:col>5</xdr:col>
      <xdr:colOff>1228725</xdr:colOff>
      <xdr:row>1409</xdr:row>
      <xdr:rowOff>295275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Rot="1"/>
        </xdr:cNvSpPr>
      </xdr:nvSpPr>
      <xdr:spPr>
        <a:xfrm>
          <a:off x="134470" y="268739456"/>
          <a:ext cx="6084794" cy="403411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2021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년보조금 입금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(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수성구복지정책과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)</a:t>
          </a:r>
        </a:p>
      </xdr:txBody>
    </xdr:sp>
    <xdr:clientData/>
  </xdr:twoCellAnchor>
  <xdr:twoCellAnchor>
    <xdr:from>
      <xdr:col>0</xdr:col>
      <xdr:colOff>123824</xdr:colOff>
      <xdr:row>1413</xdr:row>
      <xdr:rowOff>228600</xdr:rowOff>
    </xdr:from>
    <xdr:to>
      <xdr:col>5</xdr:col>
      <xdr:colOff>1219200</xdr:colOff>
      <xdr:row>1414</xdr:row>
      <xdr:rowOff>219075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>
          <a:spLocks noRot="1"/>
        </xdr:cNvSpPr>
      </xdr:nvSpPr>
      <xdr:spPr>
        <a:xfrm>
          <a:off x="123264" y="270599648"/>
          <a:ext cx="6096000" cy="369794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2021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년현물찬조 현황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57150</xdr:rowOff>
    </xdr:from>
    <xdr:to>
      <xdr:col>9</xdr:col>
      <xdr:colOff>714375</xdr:colOff>
      <xdr:row>2</xdr:row>
      <xdr:rowOff>57150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Rot="1"/>
        </xdr:cNvSpPr>
      </xdr:nvSpPr>
      <xdr:spPr>
        <a:xfrm>
          <a:off x="142327" y="54741"/>
          <a:ext cx="6601810" cy="580258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400" b="1">
              <a:solidFill>
                <a:srgbClr val="FFFF00"/>
              </a:solidFill>
              <a:latin typeface="맑은 고딕"/>
              <a:ea typeface="맑은 고딕"/>
            </a:rPr>
            <a:t>▣ </a:t>
          </a:r>
          <a:r>
            <a:rPr lang="en-US" altLang="ko-KR" sz="2400" b="1">
              <a:solidFill>
                <a:srgbClr val="FFFF00"/>
              </a:solidFill>
              <a:latin typeface="Calibri"/>
              <a:ea typeface="맑은 고딕"/>
            </a:rPr>
            <a:t>4.</a:t>
          </a:r>
          <a:r>
            <a:rPr lang="ko-KR" altLang="en-US" sz="2400" b="1">
              <a:solidFill>
                <a:srgbClr val="FFFF00"/>
              </a:solidFill>
              <a:latin typeface="Calibri"/>
              <a:ea typeface="Calibri"/>
            </a:rPr>
            <a:t>   2021</a:t>
          </a:r>
          <a:r>
            <a:rPr lang="ko-KR" altLang="en-US" sz="2400" b="1">
              <a:solidFill>
                <a:srgbClr val="FFFF00"/>
              </a:solidFill>
              <a:latin typeface="맑은 고딕"/>
              <a:ea typeface="맑은 고딕"/>
            </a:rPr>
            <a:t>년 지출세부내역서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895350</xdr:colOff>
      <xdr:row>1</xdr:row>
      <xdr:rowOff>333375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Rot="1"/>
        </xdr:cNvSpPr>
      </xdr:nvSpPr>
      <xdr:spPr>
        <a:xfrm>
          <a:off x="152400" y="0"/>
          <a:ext cx="6667500" cy="542925"/>
        </a:xfrm>
        <a:prstGeom prst="rect">
          <a:avLst/>
        </a:prstGeom>
        <a:solidFill>
          <a:srgbClr val="0066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 </a:t>
          </a:r>
          <a:r>
            <a:rPr lang="en-US" altLang="ko-KR" sz="2400" b="1">
              <a:solidFill>
                <a:srgbClr val="FFFFFF"/>
              </a:solidFill>
              <a:latin typeface="Calibri"/>
              <a:ea typeface="맑은 고딕"/>
            </a:rPr>
            <a:t>5</a:t>
          </a:r>
          <a:r>
            <a:rPr lang="ko-KR" altLang="en-US" sz="2400" b="1">
              <a:solidFill>
                <a:srgbClr val="FFFFFF"/>
              </a:solidFill>
              <a:latin typeface="Calibri"/>
              <a:ea typeface="Calibri"/>
            </a:rPr>
            <a:t>.   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2021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 보조금 세부 사용내역서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ION_SMART/Downloads/21&#45380;&#50900;&#48324;&#52268;&#51312;&#54788;&#54889;(2101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별입금별(완성1)"/>
      <sheetName val="월별입금종합 (프린트용)"/>
      <sheetName val="후원별종합(완성)"/>
      <sheetName val="후원별종합(프린트용)"/>
      <sheetName val="후원별종합(프린트용) (2)"/>
    </sheetNames>
    <sheetDataSet>
      <sheetData sheetId="0" refreshError="1"/>
      <sheetData sheetId="1" refreshError="1"/>
      <sheetData sheetId="2">
        <row r="1195">
          <cell r="D1195">
            <v>16120000</v>
          </cell>
        </row>
        <row r="1254">
          <cell r="D1254">
            <v>9740000</v>
          </cell>
        </row>
        <row r="1322">
          <cell r="D1322">
            <v>6230000</v>
          </cell>
        </row>
        <row r="1333">
          <cell r="D1333">
            <v>6230400</v>
          </cell>
        </row>
        <row r="1350">
          <cell r="D1350">
            <v>50596</v>
          </cell>
        </row>
      </sheetData>
      <sheetData sheetId="3" refreshError="1"/>
      <sheetData sheetId="4">
        <row r="73">
          <cell r="D73">
            <v>970000</v>
          </cell>
        </row>
        <row r="144">
          <cell r="D144">
            <v>1005000</v>
          </cell>
        </row>
        <row r="247">
          <cell r="D247">
            <v>1365000</v>
          </cell>
        </row>
        <row r="342">
          <cell r="D342">
            <v>1265000</v>
          </cell>
        </row>
        <row r="447">
          <cell r="D447">
            <v>1405000</v>
          </cell>
        </row>
        <row r="546">
          <cell r="D546">
            <v>1305000</v>
          </cell>
        </row>
        <row r="645">
          <cell r="D645">
            <v>1310000</v>
          </cell>
        </row>
        <row r="753">
          <cell r="D753">
            <v>1445000</v>
          </cell>
        </row>
        <row r="864">
          <cell r="D864">
            <v>1435000</v>
          </cell>
        </row>
        <row r="969">
          <cell r="D969">
            <v>1410000</v>
          </cell>
        </row>
        <row r="1089">
          <cell r="D1089">
            <v>1635000</v>
          </cell>
        </row>
        <row r="1206">
          <cell r="D1206">
            <v>1570000</v>
          </cell>
        </row>
        <row r="1208">
          <cell r="D1208">
            <v>200000</v>
          </cell>
        </row>
        <row r="1212">
          <cell r="D1212">
            <v>300000</v>
          </cell>
        </row>
        <row r="1215">
          <cell r="D1215">
            <v>200000</v>
          </cell>
        </row>
        <row r="1228">
          <cell r="D1228">
            <v>2000000</v>
          </cell>
        </row>
        <row r="1230">
          <cell r="D1230">
            <v>100000</v>
          </cell>
        </row>
        <row r="1232">
          <cell r="D1232">
            <v>200000</v>
          </cell>
        </row>
        <row r="1237">
          <cell r="D1237">
            <v>800000</v>
          </cell>
        </row>
        <row r="1267">
          <cell r="D1267">
            <v>4650000</v>
          </cell>
        </row>
        <row r="1269">
          <cell r="D1269">
            <v>50000</v>
          </cell>
        </row>
        <row r="1273">
          <cell r="D1273">
            <v>1240000</v>
          </cell>
        </row>
        <row r="1279">
          <cell r="D1279">
            <v>530000</v>
          </cell>
        </row>
        <row r="1286">
          <cell r="D1286">
            <v>580000</v>
          </cell>
        </row>
        <row r="1294">
          <cell r="D1294">
            <v>590000</v>
          </cell>
        </row>
        <row r="1301">
          <cell r="D1301">
            <v>560000</v>
          </cell>
        </row>
        <row r="1308">
          <cell r="D1308">
            <v>560000</v>
          </cell>
        </row>
        <row r="1315">
          <cell r="D1315">
            <v>530000</v>
          </cell>
        </row>
        <row r="1323">
          <cell r="D1323">
            <v>630000</v>
          </cell>
        </row>
        <row r="1329">
          <cell r="D1329">
            <v>530000</v>
          </cell>
        </row>
        <row r="1335">
          <cell r="D1335">
            <v>530000</v>
          </cell>
        </row>
        <row r="1341">
          <cell r="D1341">
            <v>530000</v>
          </cell>
        </row>
        <row r="1346">
          <cell r="D1346">
            <v>330000</v>
          </cell>
        </row>
        <row r="1351">
          <cell r="D1351">
            <v>330000</v>
          </cell>
        </row>
        <row r="1353">
          <cell r="D1353">
            <v>200000</v>
          </cell>
        </row>
        <row r="1355">
          <cell r="D1355">
            <v>1000000</v>
          </cell>
        </row>
        <row r="1357">
          <cell r="D1357">
            <v>200000</v>
          </cell>
        </row>
        <row r="1359">
          <cell r="D1359">
            <v>1000000</v>
          </cell>
        </row>
        <row r="1361">
          <cell r="D1361">
            <v>1000000</v>
          </cell>
        </row>
        <row r="1364">
          <cell r="D1364">
            <v>1030400</v>
          </cell>
        </row>
        <row r="1367">
          <cell r="D1367">
            <v>1800000</v>
          </cell>
        </row>
        <row r="1372">
          <cell r="D1372">
            <v>165</v>
          </cell>
        </row>
        <row r="1374">
          <cell r="D1374">
            <v>61</v>
          </cell>
        </row>
        <row r="1379">
          <cell r="D1379">
            <v>12784</v>
          </cell>
        </row>
        <row r="1381">
          <cell r="D1381">
            <v>178</v>
          </cell>
        </row>
        <row r="1389">
          <cell r="D1389">
            <v>37408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G20"/>
  <sheetViews>
    <sheetView showGridLines="0" zoomScaleNormal="100" zoomScaleSheetLayoutView="75" workbookViewId="0">
      <selection activeCell="H20" sqref="H20"/>
    </sheetView>
  </sheetViews>
  <sheetFormatPr defaultColWidth="9" defaultRowHeight="16.5" x14ac:dyDescent="0.3"/>
  <cols>
    <col min="1" max="1" width="22.125" style="8" customWidth="1"/>
    <col min="2" max="2" width="23" style="8" customWidth="1"/>
    <col min="3" max="3" width="21.125" style="8" customWidth="1"/>
    <col min="4" max="4" width="9" style="8"/>
    <col min="5" max="5" width="12.125" style="8" customWidth="1"/>
    <col min="6" max="6" width="9" style="8"/>
    <col min="7" max="7" width="6.75" style="8" customWidth="1"/>
    <col min="8" max="16384" width="9" style="8"/>
  </cols>
  <sheetData>
    <row r="1" spans="2:7" ht="37.5" customHeight="1" x14ac:dyDescent="0.3">
      <c r="B1" s="310" t="s">
        <v>1355</v>
      </c>
      <c r="C1" s="311"/>
      <c r="D1" s="312"/>
      <c r="E1" s="312"/>
      <c r="F1" s="312"/>
      <c r="G1" s="312"/>
    </row>
    <row r="2" spans="2:7" ht="19.5" customHeight="1" x14ac:dyDescent="0.3">
      <c r="B2" s="9" t="s">
        <v>1243</v>
      </c>
    </row>
    <row r="3" spans="2:7" ht="24.95" customHeight="1" x14ac:dyDescent="0.3">
      <c r="B3" s="320" t="s">
        <v>10</v>
      </c>
      <c r="C3" s="312"/>
      <c r="D3" s="312"/>
      <c r="E3" s="312"/>
      <c r="F3" s="312"/>
      <c r="G3" s="314"/>
    </row>
    <row r="4" spans="2:7" ht="24.95" customHeight="1" x14ac:dyDescent="0.3">
      <c r="B4" s="320" t="s">
        <v>1763</v>
      </c>
      <c r="C4" s="312"/>
      <c r="D4" s="312"/>
      <c r="E4" s="312"/>
      <c r="F4" s="314"/>
      <c r="G4" s="314"/>
    </row>
    <row r="5" spans="2:7" ht="24.95" customHeight="1" x14ac:dyDescent="0.3">
      <c r="B5" s="320" t="s">
        <v>1764</v>
      </c>
      <c r="C5" s="312"/>
      <c r="D5" s="312"/>
      <c r="E5" s="312"/>
      <c r="F5" s="312"/>
      <c r="G5" s="314"/>
    </row>
    <row r="6" spans="2:7" ht="24.95" customHeight="1" x14ac:dyDescent="0.3">
      <c r="B6" s="320" t="s">
        <v>2451</v>
      </c>
      <c r="C6" s="312"/>
      <c r="D6" s="312"/>
      <c r="E6" s="312"/>
      <c r="F6" s="312"/>
      <c r="G6" s="314"/>
    </row>
    <row r="7" spans="2:7" ht="24.95" customHeight="1" x14ac:dyDescent="0.3">
      <c r="B7" s="320" t="s">
        <v>1354</v>
      </c>
      <c r="C7" s="312"/>
      <c r="D7" s="312"/>
      <c r="E7" s="312"/>
      <c r="F7" s="312"/>
      <c r="G7" s="314"/>
    </row>
    <row r="8" spans="2:7" ht="24.95" customHeight="1" x14ac:dyDescent="0.3">
      <c r="B8" s="320" t="s">
        <v>1791</v>
      </c>
      <c r="C8" s="312"/>
      <c r="D8" s="312"/>
      <c r="E8" s="312"/>
      <c r="F8" s="312"/>
      <c r="G8" s="314"/>
    </row>
    <row r="9" spans="2:7" ht="24.95" customHeight="1" x14ac:dyDescent="0.3">
      <c r="B9" s="321"/>
      <c r="C9" s="322"/>
      <c r="D9" s="314"/>
      <c r="E9" s="314"/>
      <c r="F9" s="314"/>
    </row>
    <row r="10" spans="2:7" ht="20.100000000000001" customHeight="1" x14ac:dyDescent="0.3">
      <c r="B10" s="313" t="s">
        <v>1301</v>
      </c>
      <c r="C10" s="314"/>
      <c r="D10" s="314"/>
      <c r="E10" s="314"/>
    </row>
    <row r="11" spans="2:7" ht="20.100000000000001" customHeight="1" x14ac:dyDescent="0.3">
      <c r="B11" s="15"/>
      <c r="C11" s="14"/>
      <c r="D11" s="14"/>
      <c r="E11" s="14"/>
    </row>
    <row r="12" spans="2:7" ht="20.100000000000001" customHeight="1" x14ac:dyDescent="0.3">
      <c r="B12" s="17"/>
      <c r="C12" s="47"/>
      <c r="D12" s="18"/>
      <c r="E12" s="19"/>
    </row>
    <row r="13" spans="2:7" ht="20.100000000000001" customHeight="1" x14ac:dyDescent="0.3">
      <c r="B13" s="17" t="s">
        <v>1128</v>
      </c>
      <c r="C13" s="47">
        <v>115111881</v>
      </c>
      <c r="D13" s="18" t="s">
        <v>1173</v>
      </c>
      <c r="E13" s="19"/>
    </row>
    <row r="14" spans="2:7" ht="20.100000000000001" customHeight="1" x14ac:dyDescent="0.3">
      <c r="B14" s="17" t="s">
        <v>1129</v>
      </c>
      <c r="C14" s="47">
        <v>79083947</v>
      </c>
      <c r="D14" s="18" t="s">
        <v>1173</v>
      </c>
      <c r="E14" s="19"/>
    </row>
    <row r="15" spans="2:7" ht="20.100000000000001" customHeight="1" x14ac:dyDescent="0.3">
      <c r="B15" s="17" t="s">
        <v>1146</v>
      </c>
      <c r="C15" s="47">
        <f>C12+C13-C14</f>
        <v>36027934</v>
      </c>
      <c r="D15" s="18" t="s">
        <v>1173</v>
      </c>
      <c r="E15" s="19"/>
    </row>
    <row r="16" spans="2:7" s="16" customFormat="1" ht="20.100000000000001" customHeight="1" x14ac:dyDescent="0.3"/>
    <row r="17" spans="2:6" s="16" customFormat="1" ht="20.100000000000001" customHeight="1" x14ac:dyDescent="0.3"/>
    <row r="18" spans="2:6" ht="20.100000000000001" customHeight="1" x14ac:dyDescent="0.3">
      <c r="B18" s="317" t="s">
        <v>2450</v>
      </c>
      <c r="C18" s="318"/>
      <c r="D18" s="319"/>
      <c r="E18" s="319"/>
      <c r="F18" s="319"/>
    </row>
    <row r="19" spans="2:6" ht="20.25" customHeight="1" x14ac:dyDescent="0.3"/>
    <row r="20" spans="2:6" s="16" customFormat="1" ht="27.75" customHeight="1" x14ac:dyDescent="0.3">
      <c r="B20" s="315" t="s">
        <v>2452</v>
      </c>
      <c r="C20" s="316"/>
      <c r="D20" s="314"/>
      <c r="E20" s="314"/>
      <c r="F20" s="314"/>
    </row>
  </sheetData>
  <mergeCells count="11">
    <mergeCell ref="B1:G1"/>
    <mergeCell ref="B10:E10"/>
    <mergeCell ref="B20:F20"/>
    <mergeCell ref="B18:F18"/>
    <mergeCell ref="B3:G3"/>
    <mergeCell ref="B4:G4"/>
    <mergeCell ref="B5:G5"/>
    <mergeCell ref="B6:G6"/>
    <mergeCell ref="B7:G7"/>
    <mergeCell ref="B8:G8"/>
    <mergeCell ref="B9:F9"/>
  </mergeCells>
  <phoneticPr fontId="30" type="noConversion"/>
  <pageMargins left="1.2597222328186035" right="0.7086111307144165" top="1.1416666507720947" bottom="0.55111110210418701" header="0.31486111879348755" footer="0.31486111879348755"/>
  <pageSetup paperSize="9" orientation="landscape" horizontalDpi="0" verticalDpi="0" copies="0"/>
  <headerFooter>
    <oddFooter>&amp;R&amp;"맑은 고딕,Regular" 사회복지회행복한동행감사보고서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4:J23"/>
  <sheetViews>
    <sheetView showGridLines="0" zoomScaleNormal="100" zoomScaleSheetLayoutView="75" workbookViewId="0">
      <selection activeCell="F10" sqref="F10"/>
    </sheetView>
  </sheetViews>
  <sheetFormatPr defaultColWidth="9" defaultRowHeight="16.5" x14ac:dyDescent="0.3"/>
  <cols>
    <col min="1" max="1" width="10.75" style="1" customWidth="1"/>
    <col min="2" max="2" width="4.25" style="1" customWidth="1"/>
    <col min="3" max="3" width="5.375" style="1" customWidth="1"/>
    <col min="9" max="9" width="6.875" style="308" customWidth="1"/>
    <col min="10" max="10" width="9" style="198"/>
  </cols>
  <sheetData>
    <row r="4" spans="1:10" ht="41.25" x14ac:dyDescent="0.3">
      <c r="C4" s="323" t="s">
        <v>2433</v>
      </c>
      <c r="D4" s="322"/>
      <c r="E4" s="322"/>
      <c r="F4" s="322"/>
      <c r="G4" s="322"/>
    </row>
    <row r="5" spans="1:10" ht="24.95" customHeight="1" x14ac:dyDescent="0.3"/>
    <row r="6" spans="1:10" ht="24.95" customHeight="1" x14ac:dyDescent="0.3"/>
    <row r="7" spans="1:10" s="10" customFormat="1" ht="24.95" customHeight="1" x14ac:dyDescent="0.3">
      <c r="B7" s="13" t="s">
        <v>1192</v>
      </c>
      <c r="C7" s="10" t="s">
        <v>1779</v>
      </c>
      <c r="H7" s="10" t="s">
        <v>1286</v>
      </c>
      <c r="I7" s="11" t="s">
        <v>1169</v>
      </c>
      <c r="J7" s="309" t="s">
        <v>1780</v>
      </c>
    </row>
    <row r="8" spans="1:10" s="10" customFormat="1" ht="24.95" customHeight="1" x14ac:dyDescent="0.3">
      <c r="B8" s="11" t="s">
        <v>1189</v>
      </c>
      <c r="C8" s="10" t="s">
        <v>500</v>
      </c>
      <c r="H8" s="10" t="s">
        <v>1286</v>
      </c>
      <c r="I8" s="11" t="s">
        <v>1169</v>
      </c>
      <c r="J8" s="309" t="s">
        <v>2178</v>
      </c>
    </row>
    <row r="9" spans="1:10" s="10" customFormat="1" ht="24.95" customHeight="1" x14ac:dyDescent="0.3">
      <c r="B9" s="13" t="s">
        <v>1163</v>
      </c>
      <c r="C9" s="10" t="s">
        <v>1145</v>
      </c>
      <c r="H9" s="10" t="s">
        <v>1286</v>
      </c>
      <c r="I9" s="11" t="s">
        <v>1169</v>
      </c>
      <c r="J9" s="309" t="s">
        <v>515</v>
      </c>
    </row>
    <row r="10" spans="1:10" s="10" customFormat="1" ht="24.95" customHeight="1" x14ac:dyDescent="0.3">
      <c r="B10" s="11" t="s">
        <v>1183</v>
      </c>
      <c r="C10" s="10" t="s">
        <v>1144</v>
      </c>
      <c r="H10" s="10" t="s">
        <v>1286</v>
      </c>
      <c r="I10" s="11" t="s">
        <v>1169</v>
      </c>
      <c r="J10" s="309" t="s">
        <v>756</v>
      </c>
    </row>
    <row r="11" spans="1:10" s="10" customFormat="1" ht="24.95" customHeight="1" x14ac:dyDescent="0.3">
      <c r="B11" s="13" t="s">
        <v>1186</v>
      </c>
      <c r="C11" s="10" t="s">
        <v>1841</v>
      </c>
      <c r="H11" s="10" t="s">
        <v>1286</v>
      </c>
      <c r="I11" s="11" t="s">
        <v>1169</v>
      </c>
      <c r="J11" s="309" t="s">
        <v>1147</v>
      </c>
    </row>
    <row r="12" spans="1:10" s="10" customFormat="1" ht="24.95" customHeight="1" x14ac:dyDescent="0.3">
      <c r="B12" s="13" t="s">
        <v>1187</v>
      </c>
      <c r="C12" s="10" t="s">
        <v>2427</v>
      </c>
      <c r="H12" s="10" t="s">
        <v>1286</v>
      </c>
      <c r="I12" s="11" t="s">
        <v>1169</v>
      </c>
      <c r="J12" s="309" t="s">
        <v>1148</v>
      </c>
    </row>
    <row r="13" spans="1:10" s="10" customFormat="1" ht="24.95" customHeight="1" x14ac:dyDescent="0.3">
      <c r="B13" s="11" t="s">
        <v>1171</v>
      </c>
      <c r="C13" s="10" t="s">
        <v>108</v>
      </c>
      <c r="H13" s="10" t="s">
        <v>1286</v>
      </c>
      <c r="I13" s="11" t="s">
        <v>1169</v>
      </c>
      <c r="J13" s="309" t="s">
        <v>1781</v>
      </c>
    </row>
    <row r="14" spans="1:10" ht="24.95" customHeight="1" x14ac:dyDescent="0.3">
      <c r="A14" s="10"/>
      <c r="B14" s="13"/>
      <c r="C14" s="10"/>
      <c r="D14" s="10"/>
      <c r="E14" s="10"/>
      <c r="F14" s="10"/>
      <c r="H14" s="10"/>
      <c r="I14" s="11"/>
      <c r="J14" s="307"/>
    </row>
    <row r="15" spans="1:10" s="10" customFormat="1" ht="24.95" customHeight="1" x14ac:dyDescent="0.3">
      <c r="B15" s="11"/>
      <c r="I15" s="11"/>
      <c r="J15" s="307"/>
    </row>
    <row r="16" spans="1:10" s="10" customFormat="1" ht="24.95" customHeight="1" x14ac:dyDescent="0.3">
      <c r="B16" s="11"/>
      <c r="I16" s="11"/>
      <c r="J16" s="199"/>
    </row>
    <row r="17" spans="3:10" s="10" customFormat="1" ht="24.95" customHeight="1" x14ac:dyDescent="0.3">
      <c r="D17" s="12" t="s">
        <v>2237</v>
      </c>
      <c r="I17" s="11"/>
      <c r="J17" s="199"/>
    </row>
    <row r="18" spans="3:10" s="10" customFormat="1" ht="24.95" customHeight="1" x14ac:dyDescent="0.3">
      <c r="I18" s="11"/>
      <c r="J18" s="199"/>
    </row>
    <row r="19" spans="3:10" ht="24.95" customHeight="1" x14ac:dyDescent="0.3">
      <c r="C19" s="10" t="s">
        <v>9</v>
      </c>
    </row>
    <row r="20" spans="3:10" ht="24.95" customHeight="1" x14ac:dyDescent="0.3"/>
    <row r="21" spans="3:10" ht="24.95" customHeight="1" x14ac:dyDescent="0.3"/>
    <row r="22" spans="3:10" ht="24.95" customHeight="1" x14ac:dyDescent="0.3"/>
    <row r="23" spans="3:10" ht="24.95" customHeight="1" x14ac:dyDescent="0.3"/>
  </sheetData>
  <mergeCells count="1">
    <mergeCell ref="C4:G4"/>
  </mergeCells>
  <phoneticPr fontId="30" type="noConversion"/>
  <pageMargins left="2.4802777767181396" right="0.7086111307144165" top="0.74791663885116577" bottom="0.74791663885116577" header="0.31486111879348755" footer="0.31486111879348755"/>
  <pageSetup paperSize="9" orientation="landscape" horizontalDpi="0" verticalDpi="0" copies="0"/>
  <headerFooter>
    <oddFooter>&amp;R&amp;"맑은 고딕,Regular"사회복지회행복한동행감사보고자료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B1:N36"/>
  <sheetViews>
    <sheetView showGridLines="0" zoomScaleNormal="100" zoomScaleSheetLayoutView="75" workbookViewId="0">
      <selection activeCell="N9" sqref="N9"/>
    </sheetView>
  </sheetViews>
  <sheetFormatPr defaultColWidth="9" defaultRowHeight="17.25" x14ac:dyDescent="0.3"/>
  <cols>
    <col min="1" max="1" width="1.25" style="2" customWidth="1"/>
    <col min="2" max="6" width="13.625" style="2" customWidth="1"/>
    <col min="7" max="7" width="13.625" style="107" customWidth="1"/>
    <col min="8" max="8" width="2.25" style="2" customWidth="1"/>
    <col min="9" max="9" width="13.5" style="2" customWidth="1"/>
    <col min="10" max="10" width="13.625" style="2" customWidth="1"/>
    <col min="11" max="11" width="12.875" style="2" customWidth="1"/>
    <col min="12" max="12" width="3.875" style="2" customWidth="1"/>
    <col min="13" max="13" width="13.625" style="2" customWidth="1"/>
    <col min="14" max="14" width="16" style="2" customWidth="1"/>
    <col min="15" max="16384" width="9" style="2"/>
  </cols>
  <sheetData>
    <row r="1" spans="2:14" s="3" customFormat="1" ht="81.75" customHeight="1" x14ac:dyDescent="0.3">
      <c r="B1" s="392" t="s">
        <v>2483</v>
      </c>
      <c r="C1" s="393"/>
      <c r="D1" s="393"/>
      <c r="E1" s="393"/>
      <c r="F1" s="393"/>
      <c r="G1" s="393"/>
      <c r="H1" s="394"/>
      <c r="I1" s="394"/>
      <c r="J1" s="394"/>
      <c r="K1" s="394"/>
      <c r="L1" s="394"/>
    </row>
    <row r="2" spans="2:14" s="4" customFormat="1" ht="15.75" customHeight="1" x14ac:dyDescent="0.3">
      <c r="B2" s="395" t="s">
        <v>47</v>
      </c>
      <c r="C2" s="396"/>
      <c r="D2" s="396"/>
      <c r="E2" s="396"/>
      <c r="F2" s="396"/>
      <c r="G2" s="396"/>
      <c r="H2" s="397"/>
      <c r="I2" s="397"/>
      <c r="J2" s="397"/>
      <c r="K2" s="397"/>
      <c r="L2" s="397"/>
    </row>
    <row r="3" spans="2:14" ht="26.25" customHeight="1" x14ac:dyDescent="0.3">
      <c r="B3" s="398" t="s">
        <v>1244</v>
      </c>
      <c r="C3" s="399"/>
      <c r="D3" s="400"/>
      <c r="E3" s="401" t="s">
        <v>1242</v>
      </c>
      <c r="F3" s="399"/>
      <c r="G3" s="400"/>
      <c r="H3" s="303"/>
      <c r="I3" s="402" t="s">
        <v>1298</v>
      </c>
      <c r="J3" s="403"/>
      <c r="K3" s="403"/>
      <c r="L3" s="404"/>
    </row>
    <row r="4" spans="2:14" ht="26.25" customHeight="1" x14ac:dyDescent="0.3">
      <c r="B4" s="408" t="s">
        <v>1363</v>
      </c>
      <c r="C4" s="409"/>
      <c r="D4" s="304" t="s">
        <v>1241</v>
      </c>
      <c r="E4" s="410" t="s">
        <v>1369</v>
      </c>
      <c r="F4" s="409"/>
      <c r="G4" s="305" t="s">
        <v>1241</v>
      </c>
      <c r="H4" s="306"/>
      <c r="I4" s="405"/>
      <c r="J4" s="406"/>
      <c r="K4" s="406"/>
      <c r="L4" s="407"/>
    </row>
    <row r="5" spans="2:14" ht="15.95" customHeight="1" x14ac:dyDescent="0.3">
      <c r="B5" s="390" t="s">
        <v>1375</v>
      </c>
      <c r="C5" s="387" t="s">
        <v>1152</v>
      </c>
      <c r="D5" s="391">
        <f>'[1]후원별종합(완성)'!$D$1195</f>
        <v>16120000</v>
      </c>
      <c r="E5" s="368" t="s">
        <v>1240</v>
      </c>
      <c r="F5" s="387" t="s">
        <v>1385</v>
      </c>
      <c r="G5" s="357">
        <v>11840230</v>
      </c>
      <c r="H5" s="274"/>
      <c r="I5" s="113"/>
      <c r="J5" s="113"/>
      <c r="K5" s="113"/>
      <c r="L5" s="114"/>
    </row>
    <row r="6" spans="2:14" ht="15.95" customHeight="1" x14ac:dyDescent="0.3">
      <c r="B6" s="374"/>
      <c r="C6" s="370"/>
      <c r="D6" s="371"/>
      <c r="E6" s="372"/>
      <c r="F6" s="370"/>
      <c r="G6" s="388"/>
      <c r="H6" s="274"/>
      <c r="I6" s="113"/>
      <c r="J6" s="113"/>
      <c r="K6" s="113"/>
      <c r="L6" s="114"/>
    </row>
    <row r="7" spans="2:14" ht="15.95" customHeight="1" x14ac:dyDescent="0.3">
      <c r="B7" s="374"/>
      <c r="C7" s="370" t="s">
        <v>1364</v>
      </c>
      <c r="D7" s="371">
        <f>'[1]후원별종합(완성)'!$D$1322</f>
        <v>6230000</v>
      </c>
      <c r="E7" s="372" t="s">
        <v>1356</v>
      </c>
      <c r="F7" s="370" t="s">
        <v>1230</v>
      </c>
      <c r="G7" s="388">
        <v>739000</v>
      </c>
      <c r="H7" s="274"/>
      <c r="I7" s="113"/>
      <c r="J7" s="113"/>
      <c r="K7" s="113"/>
      <c r="L7" s="114"/>
    </row>
    <row r="8" spans="2:14" ht="15.95" customHeight="1" x14ac:dyDescent="0.3">
      <c r="B8" s="374"/>
      <c r="C8" s="370"/>
      <c r="D8" s="371"/>
      <c r="E8" s="372"/>
      <c r="F8" s="370"/>
      <c r="G8" s="388"/>
      <c r="H8" s="274"/>
      <c r="I8" s="113"/>
      <c r="J8" s="113"/>
      <c r="K8" s="113"/>
      <c r="L8" s="114"/>
    </row>
    <row r="9" spans="2:14" ht="15.95" customHeight="1" x14ac:dyDescent="0.3">
      <c r="B9" s="374" t="s">
        <v>1157</v>
      </c>
      <c r="C9" s="370" t="s">
        <v>1152</v>
      </c>
      <c r="D9" s="371">
        <f>'[1]후원별종합(완성)'!$D$1254</f>
        <v>9740000</v>
      </c>
      <c r="E9" s="372" t="s">
        <v>1769</v>
      </c>
      <c r="F9" s="389" t="s">
        <v>1036</v>
      </c>
      <c r="G9" s="388">
        <v>1104000</v>
      </c>
      <c r="H9" s="274"/>
      <c r="I9" s="113"/>
      <c r="J9" s="113"/>
      <c r="K9" s="113"/>
      <c r="L9" s="114"/>
    </row>
    <row r="10" spans="2:14" ht="15.95" customHeight="1" x14ac:dyDescent="0.3">
      <c r="B10" s="374"/>
      <c r="C10" s="370"/>
      <c r="D10" s="371"/>
      <c r="E10" s="372"/>
      <c r="F10" s="389"/>
      <c r="G10" s="388"/>
      <c r="H10" s="274"/>
      <c r="I10" s="113"/>
      <c r="J10" s="113"/>
      <c r="K10" s="113"/>
      <c r="L10" s="114"/>
    </row>
    <row r="11" spans="2:14" ht="15.95" customHeight="1" x14ac:dyDescent="0.3">
      <c r="B11" s="374"/>
      <c r="C11" s="370" t="s">
        <v>1364</v>
      </c>
      <c r="D11" s="371">
        <f>'[1]후원별종합(완성)'!$D$1333</f>
        <v>6230400</v>
      </c>
      <c r="E11" s="372" t="s">
        <v>1237</v>
      </c>
      <c r="F11" s="370" t="s">
        <v>1367</v>
      </c>
      <c r="G11" s="388">
        <v>5542958</v>
      </c>
      <c r="H11" s="274"/>
      <c r="I11" s="6"/>
      <c r="J11" s="6"/>
      <c r="K11" s="6"/>
      <c r="L11" s="281"/>
    </row>
    <row r="12" spans="2:14" ht="15.95" customHeight="1" x14ac:dyDescent="0.3">
      <c r="B12" s="374"/>
      <c r="C12" s="370"/>
      <c r="D12" s="371"/>
      <c r="E12" s="372"/>
      <c r="F12" s="370"/>
      <c r="G12" s="388"/>
      <c r="H12" s="274"/>
      <c r="I12" s="46" t="s">
        <v>2040</v>
      </c>
      <c r="J12" s="113"/>
      <c r="K12" s="113"/>
      <c r="L12" s="114"/>
      <c r="M12" s="5"/>
      <c r="N12" s="5"/>
    </row>
    <row r="13" spans="2:14" ht="15.95" customHeight="1" x14ac:dyDescent="0.3">
      <c r="B13" s="358" t="s">
        <v>1149</v>
      </c>
      <c r="C13" s="377" t="s">
        <v>1151</v>
      </c>
      <c r="D13" s="379" t="s">
        <v>1229</v>
      </c>
      <c r="E13" s="372" t="s">
        <v>1456</v>
      </c>
      <c r="F13" s="370" t="s">
        <v>1381</v>
      </c>
      <c r="G13" s="388">
        <v>189610</v>
      </c>
      <c r="H13" s="274"/>
      <c r="I13" s="324" t="s">
        <v>1459</v>
      </c>
      <c r="J13" s="324" t="s">
        <v>1878</v>
      </c>
      <c r="K13" s="324" t="s">
        <v>1877</v>
      </c>
      <c r="L13" s="281"/>
    </row>
    <row r="14" spans="2:14" ht="15.95" customHeight="1" x14ac:dyDescent="0.3">
      <c r="B14" s="359"/>
      <c r="C14" s="377"/>
      <c r="D14" s="380"/>
      <c r="E14" s="372"/>
      <c r="F14" s="370"/>
      <c r="G14" s="388"/>
      <c r="H14" s="274"/>
      <c r="I14" s="325"/>
      <c r="J14" s="325"/>
      <c r="K14" s="325"/>
      <c r="L14" s="281"/>
    </row>
    <row r="15" spans="2:14" ht="15.95" customHeight="1" x14ac:dyDescent="0.3">
      <c r="B15" s="359"/>
      <c r="C15" s="377" t="s">
        <v>1158</v>
      </c>
      <c r="D15" s="378">
        <f>G15</f>
        <v>6850000</v>
      </c>
      <c r="E15" s="367" t="s">
        <v>1383</v>
      </c>
      <c r="F15" s="385" t="s">
        <v>110</v>
      </c>
      <c r="G15" s="356">
        <v>6850000</v>
      </c>
      <c r="H15" s="274"/>
      <c r="I15" s="328" t="s">
        <v>2154</v>
      </c>
      <c r="J15" s="328">
        <v>3981340</v>
      </c>
      <c r="K15" s="328">
        <v>8450315</v>
      </c>
      <c r="L15" s="281"/>
    </row>
    <row r="16" spans="2:14" ht="15.95" customHeight="1" x14ac:dyDescent="0.3">
      <c r="B16" s="360"/>
      <c r="C16" s="377"/>
      <c r="D16" s="378"/>
      <c r="E16" s="368"/>
      <c r="F16" s="386"/>
      <c r="G16" s="357"/>
      <c r="H16" s="274"/>
      <c r="I16" s="329"/>
      <c r="J16" s="329"/>
      <c r="K16" s="329"/>
      <c r="L16" s="281"/>
    </row>
    <row r="17" spans="2:12" ht="15.95" customHeight="1" x14ac:dyDescent="0.3">
      <c r="B17" s="374" t="s">
        <v>1382</v>
      </c>
      <c r="C17" s="370" t="s">
        <v>1365</v>
      </c>
      <c r="D17" s="371">
        <f>'[1]후원별종합(완성)'!$D$1350</f>
        <v>50596</v>
      </c>
      <c r="E17" s="332" t="s">
        <v>1773</v>
      </c>
      <c r="F17" s="324" t="s">
        <v>2241</v>
      </c>
      <c r="G17" s="337">
        <v>432403</v>
      </c>
      <c r="H17" s="272"/>
      <c r="I17" s="331" t="s">
        <v>2238</v>
      </c>
      <c r="J17" s="331">
        <v>2302866</v>
      </c>
      <c r="K17" s="331">
        <v>6145571</v>
      </c>
      <c r="L17" s="281"/>
    </row>
    <row r="18" spans="2:12" ht="15.95" customHeight="1" x14ac:dyDescent="0.3">
      <c r="B18" s="374"/>
      <c r="C18" s="370"/>
      <c r="D18" s="371"/>
      <c r="E18" s="369"/>
      <c r="F18" s="355" t="s">
        <v>1384</v>
      </c>
      <c r="G18" s="338">
        <v>201000</v>
      </c>
      <c r="H18" s="272"/>
      <c r="I18" s="329"/>
      <c r="J18" s="329"/>
      <c r="K18" s="329"/>
      <c r="L18" s="281"/>
    </row>
    <row r="19" spans="2:12" ht="15.95" customHeight="1" x14ac:dyDescent="0.3">
      <c r="B19" s="276"/>
      <c r="C19" s="6"/>
      <c r="D19" s="6"/>
      <c r="E19" s="332" t="s">
        <v>1366</v>
      </c>
      <c r="F19" s="324" t="s">
        <v>1453</v>
      </c>
      <c r="G19" s="337">
        <v>200000</v>
      </c>
      <c r="H19" s="272"/>
      <c r="I19" s="331" t="s">
        <v>1458</v>
      </c>
      <c r="J19" s="331">
        <v>2350356</v>
      </c>
      <c r="K19" s="331">
        <v>5017399</v>
      </c>
      <c r="L19" s="281"/>
    </row>
    <row r="20" spans="2:12" ht="15.95" customHeight="1" x14ac:dyDescent="0.3">
      <c r="B20" s="276"/>
      <c r="C20" s="6"/>
      <c r="D20" s="6"/>
      <c r="E20" s="369" t="s">
        <v>1457</v>
      </c>
      <c r="F20" s="355" t="s">
        <v>1236</v>
      </c>
      <c r="G20" s="338">
        <v>1800000</v>
      </c>
      <c r="H20" s="273"/>
      <c r="I20" s="329"/>
      <c r="J20" s="329"/>
      <c r="K20" s="329"/>
      <c r="L20" s="281"/>
    </row>
    <row r="21" spans="2:12" ht="15.95" customHeight="1" x14ac:dyDescent="0.3">
      <c r="B21" s="361" t="s">
        <v>1161</v>
      </c>
      <c r="C21" s="362"/>
      <c r="D21" s="365">
        <v>10700692</v>
      </c>
      <c r="E21" s="332" t="s">
        <v>1231</v>
      </c>
      <c r="F21" s="324" t="s">
        <v>1358</v>
      </c>
      <c r="G21" s="337">
        <v>299430</v>
      </c>
      <c r="H21" s="271"/>
      <c r="I21" s="331" t="s">
        <v>1461</v>
      </c>
      <c r="J21" s="331">
        <v>2066130</v>
      </c>
      <c r="K21" s="331">
        <v>3838872</v>
      </c>
      <c r="L21" s="281"/>
    </row>
    <row r="22" spans="2:12" ht="15.95" customHeight="1" x14ac:dyDescent="0.3">
      <c r="B22" s="363"/>
      <c r="C22" s="364"/>
      <c r="D22" s="366"/>
      <c r="E22" s="369"/>
      <c r="F22" s="355" t="s">
        <v>1840</v>
      </c>
      <c r="G22" s="338">
        <v>309000</v>
      </c>
      <c r="H22" s="271"/>
      <c r="I22" s="336"/>
      <c r="J22" s="336"/>
      <c r="K22" s="336"/>
      <c r="L22" s="281"/>
    </row>
    <row r="23" spans="2:12" ht="15.95" customHeight="1" x14ac:dyDescent="0.3">
      <c r="B23" s="374" t="s">
        <v>1371</v>
      </c>
      <c r="C23" s="370"/>
      <c r="D23" s="375" t="s">
        <v>1229</v>
      </c>
      <c r="E23" s="332" t="s">
        <v>1462</v>
      </c>
      <c r="F23" s="324" t="s">
        <v>109</v>
      </c>
      <c r="G23" s="337">
        <v>2133700</v>
      </c>
      <c r="H23" s="271"/>
      <c r="I23" s="324" t="s">
        <v>1234</v>
      </c>
      <c r="J23" s="324">
        <f>SUM(J15:J22)</f>
        <v>10700692</v>
      </c>
      <c r="K23" s="324">
        <f>SUM(K15:K22)</f>
        <v>23452157</v>
      </c>
      <c r="L23" s="281"/>
    </row>
    <row r="24" spans="2:12" ht="15.95" customHeight="1" x14ac:dyDescent="0.3">
      <c r="B24" s="374"/>
      <c r="C24" s="370"/>
      <c r="D24" s="376"/>
      <c r="E24" s="369" t="s">
        <v>1231</v>
      </c>
      <c r="F24" s="355"/>
      <c r="G24" s="338">
        <v>825100</v>
      </c>
      <c r="H24" s="271"/>
      <c r="I24" s="330"/>
      <c r="J24" s="330"/>
      <c r="K24" s="330"/>
      <c r="L24" s="281"/>
    </row>
    <row r="25" spans="2:12" ht="15.95" customHeight="1" x14ac:dyDescent="0.3">
      <c r="B25" s="111"/>
      <c r="C25" s="110"/>
      <c r="D25" s="373"/>
      <c r="E25" s="332" t="s">
        <v>1377</v>
      </c>
      <c r="F25" s="324"/>
      <c r="G25" s="337">
        <v>3100</v>
      </c>
      <c r="H25" s="278"/>
      <c r="I25" s="6"/>
      <c r="J25" s="6"/>
      <c r="K25" s="6"/>
      <c r="L25" s="281"/>
    </row>
    <row r="26" spans="2:12" ht="15.95" customHeight="1" x14ac:dyDescent="0.3">
      <c r="B26" s="277"/>
      <c r="C26" s="275"/>
      <c r="D26" s="373"/>
      <c r="E26" s="369" t="s">
        <v>103</v>
      </c>
      <c r="F26" s="355"/>
      <c r="G26" s="338"/>
      <c r="H26" s="279"/>
      <c r="I26" s="6"/>
      <c r="J26" s="6"/>
      <c r="K26" s="6"/>
      <c r="L26" s="281"/>
    </row>
    <row r="27" spans="2:12" ht="15.95" customHeight="1" x14ac:dyDescent="0.3">
      <c r="B27" s="381" t="s">
        <v>1376</v>
      </c>
      <c r="C27" s="382"/>
      <c r="D27" s="326" t="e">
        <f>G27</f>
        <v>#REF!</v>
      </c>
      <c r="E27" s="332" t="s">
        <v>1376</v>
      </c>
      <c r="F27" s="334" t="s">
        <v>1875</v>
      </c>
      <c r="G27" s="326" t="e">
        <f>#REF!</f>
        <v>#REF!</v>
      </c>
      <c r="H27" s="280"/>
      <c r="I27" s="6"/>
      <c r="J27" s="6"/>
      <c r="K27" s="6"/>
      <c r="L27" s="281"/>
    </row>
    <row r="28" spans="2:12" ht="15.95" customHeight="1" x14ac:dyDescent="0.3">
      <c r="B28" s="383"/>
      <c r="C28" s="384"/>
      <c r="D28" s="327"/>
      <c r="E28" s="333"/>
      <c r="F28" s="335"/>
      <c r="G28" s="327"/>
      <c r="H28" s="292"/>
      <c r="I28" s="112"/>
      <c r="J28" s="112"/>
      <c r="K28" s="112"/>
      <c r="L28" s="293"/>
    </row>
    <row r="29" spans="2:12" ht="15.95" customHeight="1" x14ac:dyDescent="0.3">
      <c r="B29" s="345" t="s">
        <v>1452</v>
      </c>
      <c r="C29" s="346"/>
      <c r="D29" s="349" t="e">
        <f>SUM(D5:D28)</f>
        <v>#REF!</v>
      </c>
      <c r="E29" s="351" t="s">
        <v>1238</v>
      </c>
      <c r="F29" s="352"/>
      <c r="G29" s="339" t="e">
        <f>SUM(G5:G28)</f>
        <v>#REF!</v>
      </c>
      <c r="H29" s="294"/>
      <c r="I29" s="339" t="e">
        <f>D29-G29</f>
        <v>#REF!</v>
      </c>
      <c r="J29" s="341" t="s">
        <v>1361</v>
      </c>
      <c r="K29" s="341"/>
      <c r="L29" s="342"/>
    </row>
    <row r="30" spans="2:12" ht="20.100000000000001" customHeight="1" x14ac:dyDescent="0.3">
      <c r="B30" s="347"/>
      <c r="C30" s="348"/>
      <c r="D30" s="350"/>
      <c r="E30" s="353"/>
      <c r="F30" s="354"/>
      <c r="G30" s="340"/>
      <c r="H30" s="295"/>
      <c r="I30" s="340"/>
      <c r="J30" s="343"/>
      <c r="K30" s="343"/>
      <c r="L30" s="344"/>
    </row>
    <row r="31" spans="2:12" ht="20.100000000000001" customHeight="1" x14ac:dyDescent="0.3">
      <c r="D31" s="7"/>
      <c r="E31" s="7"/>
      <c r="I31" s="5"/>
    </row>
    <row r="32" spans="2:12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</sheetData>
  <mergeCells count="92">
    <mergeCell ref="B5:B8"/>
    <mergeCell ref="C5:C6"/>
    <mergeCell ref="D5:D6"/>
    <mergeCell ref="B1:L1"/>
    <mergeCell ref="B2:L2"/>
    <mergeCell ref="B3:D3"/>
    <mergeCell ref="E3:G3"/>
    <mergeCell ref="I3:L4"/>
    <mergeCell ref="B4:C4"/>
    <mergeCell ref="E4:F4"/>
    <mergeCell ref="C7:C8"/>
    <mergeCell ref="D7:D8"/>
    <mergeCell ref="E7:E8"/>
    <mergeCell ref="F7:F8"/>
    <mergeCell ref="G7:G8"/>
    <mergeCell ref="E5:E6"/>
    <mergeCell ref="F5:F6"/>
    <mergeCell ref="E13:E14"/>
    <mergeCell ref="F13:F14"/>
    <mergeCell ref="G13:G14"/>
    <mergeCell ref="G9:G10"/>
    <mergeCell ref="G5:G6"/>
    <mergeCell ref="F11:F12"/>
    <mergeCell ref="G11:G12"/>
    <mergeCell ref="E9:E10"/>
    <mergeCell ref="F9:F10"/>
    <mergeCell ref="C11:C12"/>
    <mergeCell ref="D11:D12"/>
    <mergeCell ref="E11:E12"/>
    <mergeCell ref="D25:D26"/>
    <mergeCell ref="B17:B18"/>
    <mergeCell ref="C17:C18"/>
    <mergeCell ref="D17:D18"/>
    <mergeCell ref="B9:B12"/>
    <mergeCell ref="C9:C10"/>
    <mergeCell ref="D9:D10"/>
    <mergeCell ref="B23:C24"/>
    <mergeCell ref="D23:D24"/>
    <mergeCell ref="C15:C16"/>
    <mergeCell ref="D15:D16"/>
    <mergeCell ref="C13:C14"/>
    <mergeCell ref="D13:D14"/>
    <mergeCell ref="G15:G16"/>
    <mergeCell ref="B13:B16"/>
    <mergeCell ref="B21:C22"/>
    <mergeCell ref="D21:D22"/>
    <mergeCell ref="E15:E16"/>
    <mergeCell ref="E17:E18"/>
    <mergeCell ref="E19:E20"/>
    <mergeCell ref="G17:G18"/>
    <mergeCell ref="G19:G20"/>
    <mergeCell ref="G21:G22"/>
    <mergeCell ref="F19:F20"/>
    <mergeCell ref="F21:F22"/>
    <mergeCell ref="F15:F16"/>
    <mergeCell ref="E21:E22"/>
    <mergeCell ref="F17:F18"/>
    <mergeCell ref="G23:G24"/>
    <mergeCell ref="G25:G26"/>
    <mergeCell ref="I29:I30"/>
    <mergeCell ref="J29:L30"/>
    <mergeCell ref="B29:C30"/>
    <mergeCell ref="D29:D30"/>
    <mergeCell ref="G29:G30"/>
    <mergeCell ref="E29:F30"/>
    <mergeCell ref="F23:F24"/>
    <mergeCell ref="B27:C28"/>
    <mergeCell ref="E23:E24"/>
    <mergeCell ref="E25:E26"/>
    <mergeCell ref="F25:F26"/>
    <mergeCell ref="I21:I22"/>
    <mergeCell ref="J21:J22"/>
    <mergeCell ref="K21:K22"/>
    <mergeCell ref="I19:I20"/>
    <mergeCell ref="J19:J20"/>
    <mergeCell ref="K19:K20"/>
    <mergeCell ref="I13:I14"/>
    <mergeCell ref="J13:J14"/>
    <mergeCell ref="K13:K14"/>
    <mergeCell ref="D27:D28"/>
    <mergeCell ref="I15:I16"/>
    <mergeCell ref="J15:J16"/>
    <mergeCell ref="K15:K16"/>
    <mergeCell ref="I23:I24"/>
    <mergeCell ref="J23:J24"/>
    <mergeCell ref="K23:K24"/>
    <mergeCell ref="I17:I18"/>
    <mergeCell ref="J17:J18"/>
    <mergeCell ref="K17:K18"/>
    <mergeCell ref="E27:E28"/>
    <mergeCell ref="F27:F28"/>
    <mergeCell ref="G27:G28"/>
  </mergeCells>
  <phoneticPr fontId="30" type="noConversion"/>
  <pageMargins left="0.39361110329627991" right="0.27555555105209351" top="0.43305554986000061" bottom="0.31486111879348755" header="0.31486111879348755" footer="0.31486111879348755"/>
  <pageSetup paperSize="9" orientation="landscape"/>
  <headerFooter>
    <oddFooter>&amp;C&amp;"맑은 고딕,Regular"&amp;P / &amp;N&amp;R&amp;"맑은 고딕,Regular"사회복지회행복한동행수지결산서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2:F61"/>
  <sheetViews>
    <sheetView showGridLines="0" zoomScale="106" zoomScaleNormal="106" zoomScaleSheetLayoutView="75" workbookViewId="0">
      <selection activeCell="I23" sqref="I23"/>
    </sheetView>
  </sheetViews>
  <sheetFormatPr defaultColWidth="9" defaultRowHeight="16.5" x14ac:dyDescent="0.3"/>
  <cols>
    <col min="1" max="1" width="1.5" style="4" customWidth="1"/>
    <col min="2" max="2" width="13.5" style="4" customWidth="1"/>
    <col min="3" max="3" width="13.875" style="2" customWidth="1"/>
    <col min="4" max="4" width="16" style="2" customWidth="1"/>
    <col min="5" max="5" width="29.25" style="2" customWidth="1"/>
    <col min="6" max="6" width="15.5" style="4" customWidth="1"/>
    <col min="7" max="16384" width="9" style="4"/>
  </cols>
  <sheetData>
    <row r="2" spans="2:6" ht="29.25" customHeight="1" x14ac:dyDescent="0.3"/>
    <row r="3" spans="2:6" ht="18" customHeight="1" x14ac:dyDescent="0.3"/>
    <row r="4" spans="2:6" ht="27" customHeight="1" x14ac:dyDescent="0.3">
      <c r="B4" s="48" t="s">
        <v>1223</v>
      </c>
      <c r="C4" s="190" t="s">
        <v>1419</v>
      </c>
      <c r="D4" s="190" t="s">
        <v>1408</v>
      </c>
      <c r="E4" s="48" t="s">
        <v>1676</v>
      </c>
      <c r="F4" s="48" t="s">
        <v>1026</v>
      </c>
    </row>
    <row r="5" spans="2:6" s="51" customFormat="1" ht="18" customHeight="1" x14ac:dyDescent="0.3">
      <c r="B5" s="49" t="s">
        <v>52</v>
      </c>
      <c r="C5" s="50">
        <v>283</v>
      </c>
      <c r="D5" s="50">
        <v>42</v>
      </c>
      <c r="E5" s="108" t="s">
        <v>1863</v>
      </c>
      <c r="F5" s="187"/>
    </row>
    <row r="6" spans="2:6" s="51" customFormat="1" ht="18" customHeight="1" x14ac:dyDescent="0.3">
      <c r="B6" s="52" t="s">
        <v>1683</v>
      </c>
      <c r="C6" s="53">
        <v>281</v>
      </c>
      <c r="D6" s="53">
        <v>47</v>
      </c>
      <c r="E6" s="109" t="s">
        <v>1863</v>
      </c>
      <c r="F6" s="188"/>
    </row>
    <row r="7" spans="2:6" s="51" customFormat="1" ht="18" customHeight="1" x14ac:dyDescent="0.3">
      <c r="B7" s="52" t="s">
        <v>1677</v>
      </c>
      <c r="C7" s="53">
        <v>269</v>
      </c>
      <c r="D7" s="53">
        <v>53</v>
      </c>
      <c r="E7" s="109" t="s">
        <v>1360</v>
      </c>
      <c r="F7" s="188"/>
    </row>
    <row r="8" spans="2:6" s="51" customFormat="1" ht="18" customHeight="1" x14ac:dyDescent="0.3">
      <c r="B8" s="52" t="s">
        <v>1684</v>
      </c>
      <c r="C8" s="53">
        <v>283</v>
      </c>
      <c r="D8" s="53">
        <v>42</v>
      </c>
      <c r="E8" s="109" t="s">
        <v>1412</v>
      </c>
      <c r="F8" s="188"/>
    </row>
    <row r="9" spans="2:6" s="51" customFormat="1" ht="18" customHeight="1" x14ac:dyDescent="0.3">
      <c r="B9" s="52" t="s">
        <v>1682</v>
      </c>
      <c r="C9" s="53">
        <v>308</v>
      </c>
      <c r="D9" s="53">
        <v>49</v>
      </c>
      <c r="E9" s="109" t="s">
        <v>1224</v>
      </c>
      <c r="F9" s="188"/>
    </row>
    <row r="10" spans="2:6" s="51" customFormat="1" ht="18" customHeight="1" x14ac:dyDescent="0.3">
      <c r="B10" s="52" t="s">
        <v>1682</v>
      </c>
      <c r="C10" s="53">
        <v>308</v>
      </c>
      <c r="D10" s="53">
        <v>49</v>
      </c>
      <c r="E10" s="109" t="s">
        <v>1224</v>
      </c>
      <c r="F10" s="188"/>
    </row>
    <row r="11" spans="2:6" s="51" customFormat="1" ht="18" customHeight="1" x14ac:dyDescent="0.3">
      <c r="B11" s="52" t="s">
        <v>1421</v>
      </c>
      <c r="C11" s="53">
        <v>0</v>
      </c>
      <c r="D11" s="53">
        <v>0</v>
      </c>
      <c r="E11" s="109" t="s">
        <v>1425</v>
      </c>
      <c r="F11" s="188"/>
    </row>
    <row r="12" spans="2:6" s="51" customFormat="1" ht="18" customHeight="1" x14ac:dyDescent="0.3">
      <c r="B12" s="52" t="s">
        <v>48</v>
      </c>
      <c r="C12" s="53">
        <v>290</v>
      </c>
      <c r="D12" s="53">
        <v>51</v>
      </c>
      <c r="E12" s="109" t="s">
        <v>1865</v>
      </c>
      <c r="F12" s="188"/>
    </row>
    <row r="13" spans="2:6" s="51" customFormat="1" ht="18" customHeight="1" x14ac:dyDescent="0.3">
      <c r="B13" s="52" t="s">
        <v>1678</v>
      </c>
      <c r="C13" s="53">
        <v>281</v>
      </c>
      <c r="D13" s="53">
        <v>39</v>
      </c>
      <c r="E13" s="109" t="s">
        <v>1679</v>
      </c>
      <c r="F13" s="188"/>
    </row>
    <row r="14" spans="2:6" s="51" customFormat="1" ht="18" customHeight="1" x14ac:dyDescent="0.3">
      <c r="B14" s="52" t="s">
        <v>1685</v>
      </c>
      <c r="C14" s="53">
        <v>269</v>
      </c>
      <c r="D14" s="53">
        <v>47</v>
      </c>
      <c r="E14" s="109" t="s">
        <v>1687</v>
      </c>
      <c r="F14" s="188"/>
    </row>
    <row r="15" spans="2:6" s="51" customFormat="1" ht="18" customHeight="1" x14ac:dyDescent="0.3">
      <c r="B15" s="52" t="s">
        <v>49</v>
      </c>
      <c r="C15" s="53">
        <v>319</v>
      </c>
      <c r="D15" s="53">
        <v>49</v>
      </c>
      <c r="E15" s="109" t="s">
        <v>1299</v>
      </c>
      <c r="F15" s="188"/>
    </row>
    <row r="16" spans="2:6" s="51" customFormat="1" ht="18" customHeight="1" x14ac:dyDescent="0.3">
      <c r="B16" s="52" t="s">
        <v>50</v>
      </c>
      <c r="C16" s="53">
        <v>302</v>
      </c>
      <c r="D16" s="53">
        <v>43</v>
      </c>
      <c r="E16" s="109" t="s">
        <v>1430</v>
      </c>
      <c r="F16" s="188"/>
    </row>
    <row r="17" spans="2:6" s="51" customFormat="1" ht="18" customHeight="1" x14ac:dyDescent="0.3">
      <c r="B17" s="52" t="s">
        <v>1688</v>
      </c>
      <c r="C17" s="53">
        <v>342</v>
      </c>
      <c r="D17" s="53">
        <v>44</v>
      </c>
      <c r="E17" s="109" t="s">
        <v>1704</v>
      </c>
      <c r="F17" s="188"/>
    </row>
    <row r="18" spans="2:6" s="51" customFormat="1" ht="18" customHeight="1" x14ac:dyDescent="0.3">
      <c r="B18" s="52" t="s">
        <v>1698</v>
      </c>
      <c r="C18" s="53">
        <v>327</v>
      </c>
      <c r="D18" s="53">
        <v>51</v>
      </c>
      <c r="E18" s="109" t="s">
        <v>1705</v>
      </c>
      <c r="F18" s="188"/>
    </row>
    <row r="19" spans="2:6" s="51" customFormat="1" ht="18" customHeight="1" x14ac:dyDescent="0.3">
      <c r="B19" s="52" t="s">
        <v>1700</v>
      </c>
      <c r="C19" s="53">
        <v>329</v>
      </c>
      <c r="D19" s="53">
        <v>54</v>
      </c>
      <c r="E19" s="109" t="s">
        <v>1707</v>
      </c>
      <c r="F19" s="188"/>
    </row>
    <row r="20" spans="2:6" s="51" customFormat="1" ht="18" customHeight="1" x14ac:dyDescent="0.3">
      <c r="B20" s="52" t="s">
        <v>51</v>
      </c>
      <c r="C20" s="53">
        <v>312</v>
      </c>
      <c r="D20" s="53">
        <v>48</v>
      </c>
      <c r="E20" s="109" t="s">
        <v>1679</v>
      </c>
      <c r="F20" s="188" t="s">
        <v>1792</v>
      </c>
    </row>
    <row r="21" spans="2:6" s="51" customFormat="1" ht="18" customHeight="1" x14ac:dyDescent="0.3">
      <c r="B21" s="52" t="s">
        <v>1406</v>
      </c>
      <c r="C21" s="53">
        <v>341</v>
      </c>
      <c r="D21" s="53">
        <v>51</v>
      </c>
      <c r="E21" s="109" t="s">
        <v>1299</v>
      </c>
      <c r="F21" s="188" t="s">
        <v>1792</v>
      </c>
    </row>
    <row r="22" spans="2:6" s="51" customFormat="1" ht="18" customHeight="1" x14ac:dyDescent="0.3">
      <c r="B22" s="52" t="s">
        <v>1695</v>
      </c>
      <c r="C22" s="53">
        <v>350</v>
      </c>
      <c r="D22" s="53">
        <v>55</v>
      </c>
      <c r="E22" s="109" t="s">
        <v>1431</v>
      </c>
      <c r="F22" s="188" t="s">
        <v>1792</v>
      </c>
    </row>
    <row r="23" spans="2:6" s="51" customFormat="1" ht="18" customHeight="1" x14ac:dyDescent="0.3">
      <c r="B23" s="52" t="s">
        <v>1696</v>
      </c>
      <c r="C23" s="53">
        <v>600</v>
      </c>
      <c r="D23" s="53">
        <v>68</v>
      </c>
      <c r="E23" s="109" t="s">
        <v>101</v>
      </c>
      <c r="F23" s="188" t="s">
        <v>1792</v>
      </c>
    </row>
    <row r="24" spans="2:6" s="51" customFormat="1" ht="18" customHeight="1" x14ac:dyDescent="0.3">
      <c r="B24" s="52" t="s">
        <v>1711</v>
      </c>
      <c r="C24" s="53">
        <v>390</v>
      </c>
      <c r="D24" s="53">
        <v>43</v>
      </c>
      <c r="E24" s="109" t="s">
        <v>1225</v>
      </c>
      <c r="F24" s="188" t="s">
        <v>1792</v>
      </c>
    </row>
    <row r="25" spans="2:6" s="51" customFormat="1" ht="18" customHeight="1" x14ac:dyDescent="0.3">
      <c r="B25" s="52" t="s">
        <v>1699</v>
      </c>
      <c r="C25" s="53">
        <v>319</v>
      </c>
      <c r="D25" s="53">
        <v>38</v>
      </c>
      <c r="E25" s="109" t="s">
        <v>1412</v>
      </c>
      <c r="F25" s="188" t="s">
        <v>1792</v>
      </c>
    </row>
    <row r="26" spans="2:6" s="51" customFormat="1" ht="18" customHeight="1" x14ac:dyDescent="0.3">
      <c r="B26" s="52" t="s">
        <v>1713</v>
      </c>
      <c r="C26" s="53">
        <v>384</v>
      </c>
      <c r="D26" s="53">
        <v>51</v>
      </c>
      <c r="E26" s="109" t="s">
        <v>1679</v>
      </c>
      <c r="F26" s="188" t="s">
        <v>1792</v>
      </c>
    </row>
    <row r="27" spans="2:6" s="51" customFormat="1" ht="18" customHeight="1" x14ac:dyDescent="0.3">
      <c r="B27" s="52" t="s">
        <v>1697</v>
      </c>
      <c r="C27" s="53">
        <v>390</v>
      </c>
      <c r="D27" s="53">
        <v>55</v>
      </c>
      <c r="E27" s="109" t="s">
        <v>1864</v>
      </c>
      <c r="F27" s="188" t="s">
        <v>1792</v>
      </c>
    </row>
    <row r="28" spans="2:6" s="51" customFormat="1" ht="18" customHeight="1" x14ac:dyDescent="0.3">
      <c r="B28" s="52" t="s">
        <v>322</v>
      </c>
      <c r="C28" s="53">
        <v>390</v>
      </c>
      <c r="D28" s="53">
        <v>55</v>
      </c>
      <c r="E28" s="109" t="s">
        <v>1423</v>
      </c>
      <c r="F28" s="188" t="s">
        <v>1792</v>
      </c>
    </row>
    <row r="29" spans="2:6" s="51" customFormat="1" ht="18" customHeight="1" x14ac:dyDescent="0.3">
      <c r="B29" s="52" t="s">
        <v>1701</v>
      </c>
      <c r="C29" s="53">
        <v>324</v>
      </c>
      <c r="D29" s="53">
        <v>49</v>
      </c>
      <c r="E29" s="109" t="s">
        <v>1704</v>
      </c>
      <c r="F29" s="188" t="s">
        <v>1792</v>
      </c>
    </row>
    <row r="30" spans="2:6" s="51" customFormat="1" ht="18" customHeight="1" x14ac:dyDescent="0.3">
      <c r="B30" s="183" t="s">
        <v>323</v>
      </c>
      <c r="C30" s="184">
        <v>325</v>
      </c>
      <c r="D30" s="184">
        <v>45</v>
      </c>
      <c r="E30" s="185" t="s">
        <v>1444</v>
      </c>
      <c r="F30" s="189" t="s">
        <v>1792</v>
      </c>
    </row>
    <row r="31" spans="2:6" s="51" customFormat="1" ht="18" customHeight="1" x14ac:dyDescent="0.3">
      <c r="B31" s="52" t="s">
        <v>1702</v>
      </c>
      <c r="C31" s="53">
        <v>328</v>
      </c>
      <c r="D31" s="53">
        <v>45</v>
      </c>
      <c r="E31" s="109" t="s">
        <v>1687</v>
      </c>
      <c r="F31" s="188" t="s">
        <v>1792</v>
      </c>
    </row>
    <row r="32" spans="2:6" s="51" customFormat="1" ht="18" customHeight="1" x14ac:dyDescent="0.3">
      <c r="B32" s="52" t="s">
        <v>1712</v>
      </c>
      <c r="C32" s="53">
        <v>212</v>
      </c>
      <c r="D32" s="53">
        <v>31</v>
      </c>
      <c r="E32" s="109" t="s">
        <v>1357</v>
      </c>
      <c r="F32" s="188" t="s">
        <v>1792</v>
      </c>
    </row>
    <row r="33" spans="2:6" s="51" customFormat="1" ht="18" customHeight="1" x14ac:dyDescent="0.3">
      <c r="B33" s="52" t="s">
        <v>1708</v>
      </c>
      <c r="C33" s="53">
        <v>306</v>
      </c>
      <c r="D33" s="53">
        <v>46</v>
      </c>
      <c r="E33" s="109" t="s">
        <v>1422</v>
      </c>
      <c r="F33" s="188" t="s">
        <v>1792</v>
      </c>
    </row>
    <row r="34" spans="2:6" s="51" customFormat="1" ht="18" customHeight="1" x14ac:dyDescent="0.3">
      <c r="B34" s="52" t="s">
        <v>1691</v>
      </c>
      <c r="C34" s="53">
        <v>309</v>
      </c>
      <c r="D34" s="53">
        <v>41</v>
      </c>
      <c r="E34" s="109" t="s">
        <v>1679</v>
      </c>
      <c r="F34" s="188" t="s">
        <v>1792</v>
      </c>
    </row>
    <row r="35" spans="2:6" s="51" customFormat="1" ht="18" customHeight="1" x14ac:dyDescent="0.3">
      <c r="B35" s="52" t="s">
        <v>1434</v>
      </c>
      <c r="C35" s="53">
        <v>403</v>
      </c>
      <c r="D35" s="53">
        <v>53</v>
      </c>
      <c r="E35" s="109" t="s">
        <v>1432</v>
      </c>
      <c r="F35" s="188" t="s">
        <v>1792</v>
      </c>
    </row>
    <row r="36" spans="2:6" s="51" customFormat="1" ht="18" customHeight="1" x14ac:dyDescent="0.3">
      <c r="B36" s="52" t="s">
        <v>1714</v>
      </c>
      <c r="C36" s="53">
        <v>347</v>
      </c>
      <c r="D36" s="53">
        <v>45</v>
      </c>
      <c r="E36" s="109" t="s">
        <v>95</v>
      </c>
      <c r="F36" s="188" t="s">
        <v>1792</v>
      </c>
    </row>
    <row r="37" spans="2:6" s="51" customFormat="1" ht="18" customHeight="1" x14ac:dyDescent="0.3">
      <c r="B37" s="52" t="s">
        <v>1692</v>
      </c>
      <c r="C37" s="53">
        <v>290</v>
      </c>
      <c r="D37" s="53">
        <v>47</v>
      </c>
      <c r="E37" s="109" t="s">
        <v>1687</v>
      </c>
      <c r="F37" s="188" t="s">
        <v>1792</v>
      </c>
    </row>
    <row r="38" spans="2:6" s="51" customFormat="1" ht="18" customHeight="1" x14ac:dyDescent="0.3">
      <c r="B38" s="52" t="s">
        <v>1703</v>
      </c>
      <c r="C38" s="53">
        <v>0</v>
      </c>
      <c r="D38" s="53">
        <v>0</v>
      </c>
      <c r="E38" s="109" t="s">
        <v>1413</v>
      </c>
      <c r="F38" s="188" t="s">
        <v>1792</v>
      </c>
    </row>
    <row r="39" spans="2:6" s="51" customFormat="1" ht="18" customHeight="1" x14ac:dyDescent="0.3">
      <c r="B39" s="52" t="s">
        <v>94</v>
      </c>
      <c r="C39" s="53">
        <v>369</v>
      </c>
      <c r="D39" s="53">
        <v>63</v>
      </c>
      <c r="E39" s="109" t="s">
        <v>1424</v>
      </c>
      <c r="F39" s="188" t="s">
        <v>1792</v>
      </c>
    </row>
    <row r="40" spans="2:6" s="51" customFormat="1" ht="18" customHeight="1" x14ac:dyDescent="0.3">
      <c r="B40" s="52" t="s">
        <v>97</v>
      </c>
      <c r="C40" s="53">
        <v>386</v>
      </c>
      <c r="D40" s="53">
        <v>53</v>
      </c>
      <c r="E40" s="109" t="s">
        <v>1687</v>
      </c>
      <c r="F40" s="188" t="s">
        <v>1792</v>
      </c>
    </row>
    <row r="41" spans="2:6" s="51" customFormat="1" ht="18" customHeight="1" x14ac:dyDescent="0.3">
      <c r="B41" s="52" t="s">
        <v>98</v>
      </c>
      <c r="C41" s="53">
        <v>390</v>
      </c>
      <c r="D41" s="53">
        <v>55</v>
      </c>
      <c r="E41" s="109" t="s">
        <v>1687</v>
      </c>
      <c r="F41" s="188" t="s">
        <v>1792</v>
      </c>
    </row>
    <row r="42" spans="2:6" ht="11.25" customHeight="1" x14ac:dyDescent="0.3"/>
    <row r="43" spans="2:6" ht="17.25" customHeight="1" x14ac:dyDescent="0.3"/>
    <row r="44" spans="2:6" ht="27" customHeight="1" x14ac:dyDescent="0.3">
      <c r="B44" s="48" t="s">
        <v>1223</v>
      </c>
      <c r="C44" s="190" t="s">
        <v>1419</v>
      </c>
      <c r="D44" s="190" t="s">
        <v>1408</v>
      </c>
      <c r="E44" s="48" t="s">
        <v>1676</v>
      </c>
      <c r="F44" s="48" t="s">
        <v>1026</v>
      </c>
    </row>
    <row r="45" spans="2:6" s="51" customFormat="1" ht="18" customHeight="1" x14ac:dyDescent="0.3">
      <c r="B45" s="52" t="s">
        <v>100</v>
      </c>
      <c r="C45" s="53">
        <v>314</v>
      </c>
      <c r="D45" s="53">
        <v>42</v>
      </c>
      <c r="E45" s="109" t="s">
        <v>1412</v>
      </c>
      <c r="F45" s="188" t="s">
        <v>1792</v>
      </c>
    </row>
    <row r="46" spans="2:6" s="51" customFormat="1" ht="18" customHeight="1" x14ac:dyDescent="0.3">
      <c r="B46" s="52" t="s">
        <v>99</v>
      </c>
      <c r="C46" s="53">
        <v>287</v>
      </c>
      <c r="D46" s="53">
        <v>47</v>
      </c>
      <c r="E46" s="109" t="s">
        <v>1407</v>
      </c>
      <c r="F46" s="188"/>
    </row>
    <row r="47" spans="2:6" s="51" customFormat="1" ht="18" customHeight="1" x14ac:dyDescent="0.3">
      <c r="B47" s="52" t="s">
        <v>1710</v>
      </c>
      <c r="C47" s="53">
        <v>307</v>
      </c>
      <c r="D47" s="53">
        <v>53</v>
      </c>
      <c r="E47" s="109" t="s">
        <v>1687</v>
      </c>
      <c r="F47" s="188"/>
    </row>
    <row r="48" spans="2:6" s="51" customFormat="1" ht="18" customHeight="1" x14ac:dyDescent="0.3">
      <c r="B48" s="52" t="s">
        <v>96</v>
      </c>
      <c r="C48" s="53">
        <v>3018</v>
      </c>
      <c r="D48" s="53">
        <v>49</v>
      </c>
      <c r="E48" s="109" t="s">
        <v>1435</v>
      </c>
      <c r="F48" s="188"/>
    </row>
    <row r="49" spans="2:6" s="51" customFormat="1" ht="18" customHeight="1" x14ac:dyDescent="0.3">
      <c r="B49" s="52" t="s">
        <v>1436</v>
      </c>
      <c r="C49" s="53">
        <v>293</v>
      </c>
      <c r="D49" s="53">
        <v>43</v>
      </c>
      <c r="E49" s="109" t="s">
        <v>1437</v>
      </c>
      <c r="F49" s="188"/>
    </row>
    <row r="50" spans="2:6" s="51" customFormat="1" ht="18" customHeight="1" x14ac:dyDescent="0.3">
      <c r="B50" s="52" t="s">
        <v>4</v>
      </c>
      <c r="C50" s="53">
        <v>700</v>
      </c>
      <c r="D50" s="53">
        <v>84</v>
      </c>
      <c r="E50" s="109" t="s">
        <v>1861</v>
      </c>
      <c r="F50" s="188"/>
    </row>
    <row r="51" spans="2:6" s="51" customFormat="1" ht="18" customHeight="1" x14ac:dyDescent="0.3">
      <c r="B51" s="52" t="s">
        <v>1438</v>
      </c>
      <c r="C51" s="53">
        <v>411</v>
      </c>
      <c r="D51" s="53">
        <v>53</v>
      </c>
      <c r="E51" s="109" t="s">
        <v>1224</v>
      </c>
      <c r="F51" s="188"/>
    </row>
    <row r="52" spans="2:6" s="51" customFormat="1" ht="18" customHeight="1" x14ac:dyDescent="0.3">
      <c r="B52" s="52" t="s">
        <v>7</v>
      </c>
      <c r="C52" s="53">
        <v>369</v>
      </c>
      <c r="D52" s="53">
        <v>45</v>
      </c>
      <c r="E52" s="109" t="s">
        <v>1687</v>
      </c>
      <c r="F52" s="188"/>
    </row>
    <row r="53" spans="2:6" s="51" customFormat="1" ht="18" customHeight="1" x14ac:dyDescent="0.3">
      <c r="B53" s="52" t="s">
        <v>6</v>
      </c>
      <c r="C53" s="53">
        <v>289</v>
      </c>
      <c r="D53" s="53">
        <v>43</v>
      </c>
      <c r="E53" s="109" t="s">
        <v>1226</v>
      </c>
      <c r="F53" s="188"/>
    </row>
    <row r="54" spans="2:6" s="51" customFormat="1" ht="18" customHeight="1" x14ac:dyDescent="0.3">
      <c r="B54" s="52" t="s">
        <v>5</v>
      </c>
      <c r="C54" s="53">
        <v>340</v>
      </c>
      <c r="D54" s="53">
        <v>57</v>
      </c>
      <c r="E54" s="109" t="s">
        <v>1862</v>
      </c>
      <c r="F54" s="188"/>
    </row>
    <row r="55" spans="2:6" s="51" customFormat="1" ht="18" customHeight="1" x14ac:dyDescent="0.3">
      <c r="B55" s="52" t="s">
        <v>8</v>
      </c>
      <c r="C55" s="53">
        <v>350</v>
      </c>
      <c r="D55" s="53">
        <v>42</v>
      </c>
      <c r="E55" s="109" t="s">
        <v>1439</v>
      </c>
      <c r="F55" s="188"/>
    </row>
    <row r="56" spans="2:6" s="51" customFormat="1" ht="18" customHeight="1" x14ac:dyDescent="0.3">
      <c r="B56" s="52" t="s">
        <v>119</v>
      </c>
      <c r="C56" s="53">
        <v>360</v>
      </c>
      <c r="D56" s="53">
        <v>46</v>
      </c>
      <c r="E56" s="109" t="s">
        <v>1440</v>
      </c>
      <c r="F56" s="188"/>
    </row>
    <row r="57" spans="2:6" s="51" customFormat="1" ht="18" customHeight="1" x14ac:dyDescent="0.3">
      <c r="B57" s="52" t="s">
        <v>1441</v>
      </c>
      <c r="C57" s="53">
        <v>350</v>
      </c>
      <c r="D57" s="53">
        <v>55</v>
      </c>
      <c r="E57" s="109" t="s">
        <v>1443</v>
      </c>
      <c r="F57" s="188"/>
    </row>
    <row r="58" spans="2:6" s="51" customFormat="1" ht="18" customHeight="1" x14ac:dyDescent="0.3">
      <c r="B58" s="52" t="s">
        <v>1445</v>
      </c>
      <c r="C58" s="53">
        <v>264</v>
      </c>
      <c r="D58" s="53">
        <v>50</v>
      </c>
      <c r="E58" s="109" t="s">
        <v>1227</v>
      </c>
      <c r="F58" s="188"/>
    </row>
    <row r="59" spans="2:6" s="51" customFormat="1" ht="19.5" customHeight="1" x14ac:dyDescent="0.3">
      <c r="B59" s="195" t="s">
        <v>1362</v>
      </c>
      <c r="C59" s="186">
        <v>290</v>
      </c>
      <c r="D59" s="186">
        <v>56</v>
      </c>
      <c r="E59" s="196" t="s">
        <v>1446</v>
      </c>
      <c r="F59" s="197"/>
    </row>
    <row r="60" spans="2:6" ht="21.75" customHeight="1" x14ac:dyDescent="0.3">
      <c r="B60" s="191" t="s">
        <v>1447</v>
      </c>
      <c r="C60" s="192">
        <f>SUM(C5:C59)</f>
        <v>19598</v>
      </c>
      <c r="D60" s="192">
        <f>SUM(D5:D59)</f>
        <v>2462</v>
      </c>
      <c r="E60" s="193"/>
      <c r="F60" s="194"/>
    </row>
    <row r="61" spans="2:6" ht="18" customHeight="1" x14ac:dyDescent="0.3"/>
  </sheetData>
  <phoneticPr fontId="30" type="noConversion"/>
  <pageMargins left="0.1180555522441864" right="0.43305554986000061" top="0.35430556535720825" bottom="0.2361111044883728" header="0.31486111879348755" footer="0.31486111879348755"/>
  <pageSetup paperSize="9" orientation="portrait"/>
  <headerFooter>
    <oddFooter>&amp;C&amp;"맑은 고딕,Regular"&amp;P / &amp;N&amp;R&amp;"맑은 고딕,Regular"사회복지회행복한동행 사업실적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B1:M30"/>
  <sheetViews>
    <sheetView showGridLines="0" tabSelected="1" zoomScaleNormal="100" zoomScaleSheetLayoutView="75" workbookViewId="0">
      <selection activeCell="R12" sqref="R12"/>
    </sheetView>
  </sheetViews>
  <sheetFormatPr defaultColWidth="9" defaultRowHeight="16.5" x14ac:dyDescent="0.3"/>
  <cols>
    <col min="1" max="1" width="1.5" style="116" customWidth="1"/>
    <col min="2" max="2" width="6.375" style="116" customWidth="1"/>
    <col min="3" max="3" width="12.125" style="116" customWidth="1"/>
    <col min="4" max="4" width="11.125" style="116" customWidth="1"/>
    <col min="5" max="5" width="10.625" style="116" customWidth="1"/>
    <col min="6" max="6" width="10" style="116" customWidth="1"/>
    <col min="7" max="7" width="10.75" style="116" customWidth="1"/>
    <col min="8" max="8" width="6.375" style="116" customWidth="1"/>
    <col min="9" max="9" width="10.375" style="116" customWidth="1"/>
    <col min="10" max="10" width="7" style="116" customWidth="1"/>
    <col min="11" max="11" width="10.25" style="116" customWidth="1"/>
    <col min="12" max="12" width="11.25" style="116" customWidth="1"/>
    <col min="13" max="13" width="7.625" style="116" customWidth="1"/>
    <col min="14" max="16384" width="9" style="116"/>
  </cols>
  <sheetData>
    <row r="1" spans="2:13" ht="18" customHeight="1" x14ac:dyDescent="0.3">
      <c r="B1" s="115" t="s">
        <v>2428</v>
      </c>
    </row>
    <row r="2" spans="2:13" s="117" customFormat="1" ht="43.5" customHeight="1" x14ac:dyDescent="0.3">
      <c r="B2" s="411" t="s">
        <v>2484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2:13" s="117" customFormat="1" ht="20.25" x14ac:dyDescent="0.3">
      <c r="B3" s="118" t="s">
        <v>2041</v>
      </c>
      <c r="F3" s="290"/>
      <c r="G3" s="290"/>
      <c r="H3" s="290"/>
      <c r="I3" s="290"/>
    </row>
    <row r="4" spans="2:13" s="117" customFormat="1" x14ac:dyDescent="0.3">
      <c r="M4" s="119" t="s">
        <v>2424</v>
      </c>
    </row>
    <row r="5" spans="2:13" s="117" customFormat="1" ht="27" customHeight="1" x14ac:dyDescent="0.3">
      <c r="B5" s="412" t="s">
        <v>1245</v>
      </c>
      <c r="C5" s="414" t="s">
        <v>1</v>
      </c>
      <c r="D5" s="414" t="s">
        <v>1162</v>
      </c>
      <c r="E5" s="414"/>
      <c r="F5" s="414" t="s">
        <v>1157</v>
      </c>
      <c r="G5" s="414"/>
      <c r="H5" s="414" t="s">
        <v>1149</v>
      </c>
      <c r="I5" s="414"/>
      <c r="J5" s="416" t="s">
        <v>1843</v>
      </c>
      <c r="K5" s="416" t="s">
        <v>1359</v>
      </c>
      <c r="L5" s="414" t="s">
        <v>1161</v>
      </c>
      <c r="M5" s="418" t="s">
        <v>1150</v>
      </c>
    </row>
    <row r="6" spans="2:13" s="117" customFormat="1" ht="34.5" customHeight="1" x14ac:dyDescent="0.3">
      <c r="B6" s="413"/>
      <c r="C6" s="415"/>
      <c r="D6" s="120" t="s">
        <v>1152</v>
      </c>
      <c r="E6" s="121" t="s">
        <v>1285</v>
      </c>
      <c r="F6" s="121" t="s">
        <v>1152</v>
      </c>
      <c r="G6" s="121" t="s">
        <v>1285</v>
      </c>
      <c r="H6" s="121" t="s">
        <v>1151</v>
      </c>
      <c r="I6" s="120" t="s">
        <v>1158</v>
      </c>
      <c r="J6" s="417"/>
      <c r="K6" s="417"/>
      <c r="L6" s="415"/>
      <c r="M6" s="419"/>
    </row>
    <row r="7" spans="2:13" s="117" customFormat="1" ht="45" customHeight="1" x14ac:dyDescent="0.3">
      <c r="B7" s="122" t="s">
        <v>1</v>
      </c>
      <c r="C7" s="131">
        <f>SUM(D7:M7)</f>
        <v>55921688</v>
      </c>
      <c r="D7" s="131">
        <f>SUM(D8:D19)</f>
        <v>16120000</v>
      </c>
      <c r="E7" s="131">
        <f>SUM(E8:E19)</f>
        <v>6230000</v>
      </c>
      <c r="F7" s="131">
        <f>SUM(F8:F19)</f>
        <v>9740000</v>
      </c>
      <c r="G7" s="131">
        <f t="shared" ref="G7:M7" si="0">SUM(G8:G19)</f>
        <v>6230400</v>
      </c>
      <c r="H7" s="131">
        <f t="shared" si="0"/>
        <v>0</v>
      </c>
      <c r="I7" s="131">
        <f t="shared" si="0"/>
        <v>6850000</v>
      </c>
      <c r="J7" s="131">
        <f t="shared" si="0"/>
        <v>0</v>
      </c>
      <c r="K7" s="131">
        <f t="shared" si="0"/>
        <v>50596</v>
      </c>
      <c r="L7" s="134">
        <v>10700692</v>
      </c>
      <c r="M7" s="132">
        <f t="shared" si="0"/>
        <v>0</v>
      </c>
    </row>
    <row r="8" spans="2:13" s="117" customFormat="1" ht="45" customHeight="1" x14ac:dyDescent="0.3">
      <c r="B8" s="122" t="s">
        <v>2</v>
      </c>
      <c r="C8" s="131">
        <f t="shared" ref="C8:C18" si="1">SUM(D8:M8)</f>
        <v>1700000</v>
      </c>
      <c r="D8" s="131">
        <f>'[1]후원별종합(프린트용) (2)'!$D$73</f>
        <v>970000</v>
      </c>
      <c r="E8" s="131">
        <f>'[1]후원별종합(프린트용) (2)'!$D$1279</f>
        <v>530000</v>
      </c>
      <c r="F8" s="131">
        <f>'[1]후원별종합(프린트용) (2)'!$D$1208</f>
        <v>200000</v>
      </c>
      <c r="G8" s="131"/>
      <c r="H8" s="131"/>
      <c r="I8" s="131"/>
      <c r="J8" s="131"/>
      <c r="K8" s="131"/>
      <c r="L8" s="135"/>
      <c r="M8" s="132"/>
    </row>
    <row r="9" spans="2:13" s="117" customFormat="1" ht="45" customHeight="1" x14ac:dyDescent="0.3">
      <c r="B9" s="122" t="s">
        <v>3</v>
      </c>
      <c r="C9" s="123">
        <f t="shared" si="1"/>
        <v>1585165</v>
      </c>
      <c r="D9" s="123">
        <f>'[1]후원별종합(프린트용) (2)'!$D$144</f>
        <v>1005000</v>
      </c>
      <c r="E9" s="123">
        <f>'[1]후원별종합(프린트용) (2)'!$D$1286</f>
        <v>580000</v>
      </c>
      <c r="F9" s="123"/>
      <c r="G9" s="123"/>
      <c r="H9" s="123"/>
      <c r="I9" s="123"/>
      <c r="J9" s="123"/>
      <c r="K9" s="123">
        <f>'[1]후원별종합(프린트용) (2)'!$D$1372</f>
        <v>165</v>
      </c>
      <c r="L9" s="123"/>
      <c r="M9" s="133"/>
    </row>
    <row r="10" spans="2:13" s="117" customFormat="1" ht="45" customHeight="1" x14ac:dyDescent="0.3">
      <c r="B10" s="122" t="s">
        <v>0</v>
      </c>
      <c r="C10" s="123">
        <f t="shared" si="1"/>
        <v>2455061</v>
      </c>
      <c r="D10" s="123">
        <f>'[1]후원별종합(프린트용) (2)'!$D$247</f>
        <v>1365000</v>
      </c>
      <c r="E10" s="123">
        <f>'[1]후원별종합(프린트용) (2)'!$D$1294</f>
        <v>590000</v>
      </c>
      <c r="F10" s="123">
        <f>'[1]후원별종합(프린트용) (2)'!$D$1212</f>
        <v>300000</v>
      </c>
      <c r="G10" s="123">
        <f>'[1]후원별종합(프린트용) (2)'!$D$1353</f>
        <v>200000</v>
      </c>
      <c r="H10" s="123"/>
      <c r="I10" s="123"/>
      <c r="J10" s="123"/>
      <c r="K10" s="123">
        <f>'[1]후원별종합(프린트용) (2)'!$D$1374</f>
        <v>61</v>
      </c>
      <c r="L10" s="123"/>
      <c r="M10" s="133"/>
    </row>
    <row r="11" spans="2:13" s="117" customFormat="1" ht="45" customHeight="1" x14ac:dyDescent="0.3">
      <c r="B11" s="122" t="s">
        <v>1159</v>
      </c>
      <c r="C11" s="123">
        <f t="shared" si="1"/>
        <v>9875000</v>
      </c>
      <c r="D11" s="123">
        <f>'[1]후원별종합(프린트용) (2)'!$D$342</f>
        <v>1265000</v>
      </c>
      <c r="E11" s="123">
        <f>'[1]후원별종합(프린트용) (2)'!$D$1301</f>
        <v>560000</v>
      </c>
      <c r="F11" s="123">
        <f>'[1]후원별종합(프린트용) (2)'!$D$1215</f>
        <v>200000</v>
      </c>
      <c r="G11" s="123">
        <f>'[1]후원별종합(프린트용) (2)'!$D$1355</f>
        <v>1000000</v>
      </c>
      <c r="H11" s="123"/>
      <c r="I11" s="123">
        <v>6850000</v>
      </c>
      <c r="J11" s="123"/>
      <c r="K11" s="123"/>
      <c r="L11" s="123"/>
      <c r="M11" s="124"/>
    </row>
    <row r="12" spans="2:13" s="117" customFormat="1" ht="45" customHeight="1" x14ac:dyDescent="0.3">
      <c r="B12" s="122" t="s">
        <v>1153</v>
      </c>
      <c r="C12" s="123">
        <f t="shared" si="1"/>
        <v>4165000</v>
      </c>
      <c r="D12" s="123">
        <f>'[1]후원별종합(프린트용) (2)'!$D$447</f>
        <v>1405000</v>
      </c>
      <c r="E12" s="123">
        <f>'[1]후원별종합(프린트용) (2)'!$D$1308</f>
        <v>560000</v>
      </c>
      <c r="F12" s="123">
        <f>'[1]후원별종합(프린트용) (2)'!$D$1228</f>
        <v>2000000</v>
      </c>
      <c r="G12" s="123">
        <f>'[1]후원별종합(프린트용) (2)'!$D$1357</f>
        <v>200000</v>
      </c>
      <c r="H12" s="123"/>
      <c r="I12" s="123"/>
      <c r="J12" s="123"/>
      <c r="K12" s="123"/>
      <c r="L12" s="123"/>
      <c r="M12" s="124"/>
    </row>
    <row r="13" spans="2:13" s="117" customFormat="1" ht="45" customHeight="1" x14ac:dyDescent="0.3">
      <c r="B13" s="122" t="s">
        <v>1154</v>
      </c>
      <c r="C13" s="123">
        <f t="shared" si="1"/>
        <v>2947784</v>
      </c>
      <c r="D13" s="123">
        <f>'[1]후원별종합(프린트용) (2)'!$D$546</f>
        <v>1305000</v>
      </c>
      <c r="E13" s="123">
        <f>'[1]후원별종합(프린트용) (2)'!$D$1315</f>
        <v>530000</v>
      </c>
      <c r="F13" s="123">
        <f>'[1]후원별종합(프린트용) (2)'!$D$1230</f>
        <v>100000</v>
      </c>
      <c r="G13" s="125">
        <f>'[1]후원별종합(프린트용) (2)'!$D$1359</f>
        <v>1000000</v>
      </c>
      <c r="H13" s="123"/>
      <c r="I13" s="123"/>
      <c r="J13" s="123"/>
      <c r="K13" s="123">
        <f>'[1]후원별종합(프린트용) (2)'!$D$1379</f>
        <v>12784</v>
      </c>
      <c r="L13" s="123"/>
      <c r="M13" s="124"/>
    </row>
    <row r="14" spans="2:13" s="117" customFormat="1" ht="45" customHeight="1" x14ac:dyDescent="0.3">
      <c r="B14" s="122" t="s">
        <v>1156</v>
      </c>
      <c r="C14" s="123">
        <f t="shared" si="1"/>
        <v>1940000</v>
      </c>
      <c r="D14" s="123">
        <f>'[1]후원별종합(프린트용) (2)'!$D$645</f>
        <v>1310000</v>
      </c>
      <c r="E14" s="123">
        <f>'[1]후원별종합(프린트용) (2)'!$D$1323</f>
        <v>630000</v>
      </c>
      <c r="F14" s="123"/>
      <c r="G14" s="123"/>
      <c r="H14" s="123"/>
      <c r="I14" s="123"/>
      <c r="J14" s="123"/>
      <c r="K14" s="123"/>
      <c r="L14" s="123"/>
      <c r="M14" s="124"/>
    </row>
    <row r="15" spans="2:13" s="117" customFormat="1" ht="45" customHeight="1" x14ac:dyDescent="0.3">
      <c r="B15" s="122" t="s">
        <v>1155</v>
      </c>
      <c r="C15" s="123">
        <f t="shared" si="1"/>
        <v>3175000</v>
      </c>
      <c r="D15" s="123">
        <f>'[1]후원별종합(프린트용) (2)'!$D$753</f>
        <v>1445000</v>
      </c>
      <c r="E15" s="123">
        <f>'[1]후원별종합(프린트용) (2)'!$D$1329</f>
        <v>530000</v>
      </c>
      <c r="F15" s="123">
        <f>'[1]후원별종합(프린트용) (2)'!$D$1232</f>
        <v>200000</v>
      </c>
      <c r="G15" s="123">
        <f>'[1]후원별종합(프린트용) (2)'!$D$1361</f>
        <v>1000000</v>
      </c>
      <c r="H15" s="123"/>
      <c r="I15" s="123"/>
      <c r="J15" s="123"/>
      <c r="K15" s="123"/>
      <c r="L15" s="123"/>
      <c r="M15" s="124"/>
    </row>
    <row r="16" spans="2:13" s="117" customFormat="1" ht="45" customHeight="1" x14ac:dyDescent="0.3">
      <c r="B16" s="122" t="s">
        <v>1160</v>
      </c>
      <c r="C16" s="123">
        <f t="shared" si="1"/>
        <v>2765178</v>
      </c>
      <c r="D16" s="123">
        <f>'[1]후원별종합(프린트용) (2)'!$D$864</f>
        <v>1435000</v>
      </c>
      <c r="E16" s="123">
        <f>'[1]후원별종합(프린트용) (2)'!$D$1335</f>
        <v>530000</v>
      </c>
      <c r="F16" s="123">
        <f>'[1]후원별종합(프린트용) (2)'!$D$1237</f>
        <v>800000</v>
      </c>
      <c r="G16" s="123"/>
      <c r="H16" s="123"/>
      <c r="I16" s="123"/>
      <c r="J16" s="123"/>
      <c r="K16" s="123">
        <f>'[1]후원별종합(프린트용) (2)'!$D$1381</f>
        <v>178</v>
      </c>
      <c r="L16" s="123"/>
      <c r="M16" s="124"/>
    </row>
    <row r="17" spans="2:13" s="117" customFormat="1" ht="45" customHeight="1" x14ac:dyDescent="0.3">
      <c r="B17" s="122" t="s">
        <v>1176</v>
      </c>
      <c r="C17" s="123">
        <f t="shared" si="1"/>
        <v>6590000</v>
      </c>
      <c r="D17" s="123">
        <f>'[1]후원별종합(프린트용) (2)'!$D$969</f>
        <v>1410000</v>
      </c>
      <c r="E17" s="123">
        <f>'[1]후원별종합(프린트용) (2)'!$D$1341</f>
        <v>530000</v>
      </c>
      <c r="F17" s="123">
        <f>'[1]후원별종합(프린트용) (2)'!$D$1267</f>
        <v>4650000</v>
      </c>
      <c r="G17" s="123"/>
      <c r="H17" s="123"/>
      <c r="I17" s="123"/>
      <c r="J17" s="123"/>
      <c r="K17" s="123"/>
      <c r="L17" s="123"/>
      <c r="M17" s="124"/>
    </row>
    <row r="18" spans="2:13" s="117" customFormat="1" ht="45" customHeight="1" x14ac:dyDescent="0.3">
      <c r="B18" s="122" t="s">
        <v>1185</v>
      </c>
      <c r="C18" s="123">
        <f t="shared" si="1"/>
        <v>3045400</v>
      </c>
      <c r="D18" s="123">
        <f>'[1]후원별종합(프린트용) (2)'!$D$1089</f>
        <v>1635000</v>
      </c>
      <c r="E18" s="123">
        <f>'[1]후원별종합(프린트용) (2)'!$D$1346</f>
        <v>330000</v>
      </c>
      <c r="F18" s="126">
        <f>'[1]후원별종합(프린트용) (2)'!$D$1269</f>
        <v>50000</v>
      </c>
      <c r="G18" s="123">
        <f>'[1]후원별종합(프린트용) (2)'!$D$1364</f>
        <v>1030400</v>
      </c>
      <c r="H18" s="123"/>
      <c r="I18" s="123"/>
      <c r="J18" s="123"/>
      <c r="K18" s="123"/>
      <c r="L18" s="123"/>
      <c r="M18" s="124"/>
    </row>
    <row r="19" spans="2:13" s="117" customFormat="1" ht="45" customHeight="1" x14ac:dyDescent="0.3">
      <c r="B19" s="127" t="s">
        <v>1182</v>
      </c>
      <c r="C19" s="128">
        <f>SUM(D19:M19)</f>
        <v>4977408</v>
      </c>
      <c r="D19" s="128">
        <f>'[1]후원별종합(프린트용) (2)'!$D$1206</f>
        <v>1570000</v>
      </c>
      <c r="E19" s="128">
        <f>'[1]후원별종합(프린트용) (2)'!$D$1351</f>
        <v>330000</v>
      </c>
      <c r="F19" s="128">
        <f>'[1]후원별종합(프린트용) (2)'!$D$1273</f>
        <v>1240000</v>
      </c>
      <c r="G19" s="128">
        <f>'[1]후원별종합(프린트용) (2)'!$D$1367</f>
        <v>1800000</v>
      </c>
      <c r="H19" s="128"/>
      <c r="I19" s="128"/>
      <c r="J19" s="128"/>
      <c r="K19" s="128">
        <f>'[1]후원별종합(프린트용) (2)'!$D$1389</f>
        <v>37408</v>
      </c>
      <c r="L19" s="128"/>
      <c r="M19" s="129"/>
    </row>
    <row r="20" spans="2:13" ht="19.5" customHeight="1" x14ac:dyDescent="0.3">
      <c r="B20" s="130"/>
    </row>
    <row r="21" spans="2:13" ht="30" customHeight="1" x14ac:dyDescent="0.3"/>
    <row r="22" spans="2:13" ht="30" customHeight="1" x14ac:dyDescent="0.3"/>
    <row r="23" spans="2:13" ht="30" customHeight="1" x14ac:dyDescent="0.3"/>
    <row r="24" spans="2:13" ht="30" customHeight="1" x14ac:dyDescent="0.3"/>
    <row r="25" spans="2:13" ht="30" customHeight="1" x14ac:dyDescent="0.3"/>
    <row r="26" spans="2:13" ht="30" customHeight="1" x14ac:dyDescent="0.3"/>
    <row r="27" spans="2:13" ht="30" customHeight="1" x14ac:dyDescent="0.3"/>
    <row r="28" spans="2:13" ht="30" customHeight="1" x14ac:dyDescent="0.3"/>
    <row r="29" spans="2:13" ht="30" customHeight="1" x14ac:dyDescent="0.3"/>
    <row r="30" spans="2:13" ht="30" customHeight="1" x14ac:dyDescent="0.3"/>
  </sheetData>
  <mergeCells count="10">
    <mergeCell ref="B2:M2"/>
    <mergeCell ref="B5:B6"/>
    <mergeCell ref="C5:C6"/>
    <mergeCell ref="D5:E5"/>
    <mergeCell ref="F5:G5"/>
    <mergeCell ref="H5:I5"/>
    <mergeCell ref="J5:J6"/>
    <mergeCell ref="K5:K6"/>
    <mergeCell ref="L5:L6"/>
    <mergeCell ref="M5:M6"/>
  </mergeCells>
  <phoneticPr fontId="30" type="noConversion"/>
  <pageMargins left="0.27555555105209351" right="0.31486111879348755" top="0.7086111307144165" bottom="0.31486111879348755" header="0.31486111879348755" footer="0.19680555164813995"/>
  <pageSetup paperSize="9" scale="78" orientation="portrait"/>
  <headerFooter>
    <oddFooter>&amp;C&amp;"맑은 고딕,Regular"&amp;P  &amp;N&amp;R&amp;"맑은 고딕,Regular"사회복지회행복한동행수익내역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2:O1422"/>
  <sheetViews>
    <sheetView showGridLines="0" zoomScale="85" zoomScaleNormal="85" zoomScaleSheetLayoutView="75" workbookViewId="0">
      <selection activeCell="K46" sqref="K46"/>
    </sheetView>
  </sheetViews>
  <sheetFormatPr defaultColWidth="9" defaultRowHeight="15" customHeight="1" x14ac:dyDescent="0.3"/>
  <cols>
    <col min="1" max="1" width="1.875" style="54" customWidth="1"/>
    <col min="2" max="2" width="13.125" style="55" customWidth="1"/>
    <col min="3" max="3" width="20" style="56" customWidth="1"/>
    <col min="4" max="4" width="12.625" style="54" customWidth="1"/>
    <col min="5" max="5" width="17.875" style="56" customWidth="1"/>
    <col min="6" max="6" width="16.625" style="56" customWidth="1"/>
    <col min="7" max="7" width="10.25" style="54" bestFit="1" customWidth="1"/>
    <col min="8" max="8" width="9" style="54"/>
    <col min="9" max="9" width="11.75" style="54" customWidth="1"/>
    <col min="10" max="13" width="9" style="54"/>
    <col min="14" max="14" width="13.75" style="54" customWidth="1"/>
    <col min="15" max="16384" width="9" style="54"/>
  </cols>
  <sheetData>
    <row r="2" spans="1:14" ht="30.75" customHeight="1" x14ac:dyDescent="0.3"/>
    <row r="3" spans="1:14" ht="18.75" customHeight="1" x14ac:dyDescent="0.3">
      <c r="A3" s="57"/>
      <c r="B3" s="58" t="s">
        <v>1343</v>
      </c>
      <c r="C3" s="58" t="s">
        <v>1341</v>
      </c>
      <c r="D3" s="59" t="s">
        <v>1119</v>
      </c>
      <c r="E3" s="58" t="s">
        <v>1345</v>
      </c>
      <c r="F3" s="59" t="s">
        <v>1026</v>
      </c>
      <c r="G3" s="57"/>
      <c r="H3" s="57"/>
      <c r="I3" s="57"/>
      <c r="J3" s="57"/>
      <c r="K3" s="57"/>
      <c r="L3" s="57"/>
      <c r="M3" s="60"/>
      <c r="N3" s="60"/>
    </row>
    <row r="4" spans="1:14" ht="14.85" customHeight="1" x14ac:dyDescent="0.3">
      <c r="A4" s="61"/>
      <c r="B4" s="62" t="s">
        <v>1794</v>
      </c>
      <c r="C4" s="63" t="s">
        <v>363</v>
      </c>
      <c r="D4" s="64">
        <v>30000</v>
      </c>
      <c r="E4" s="65" t="s">
        <v>1340</v>
      </c>
      <c r="F4" s="66" t="s">
        <v>1706</v>
      </c>
      <c r="G4" s="67"/>
    </row>
    <row r="5" spans="1:14" ht="14.85" customHeight="1" x14ac:dyDescent="0.3">
      <c r="A5" s="61"/>
      <c r="B5" s="62" t="s">
        <v>1793</v>
      </c>
      <c r="C5" s="63" t="s">
        <v>2239</v>
      </c>
      <c r="D5" s="64">
        <v>10000</v>
      </c>
      <c r="E5" s="65" t="s">
        <v>1340</v>
      </c>
      <c r="F5" s="66" t="s">
        <v>1693</v>
      </c>
      <c r="G5" s="67"/>
    </row>
    <row r="6" spans="1:14" ht="14.85" customHeight="1" x14ac:dyDescent="0.3">
      <c r="A6" s="61"/>
      <c r="B6" s="62" t="s">
        <v>1793</v>
      </c>
      <c r="C6" s="63" t="s">
        <v>1106</v>
      </c>
      <c r="D6" s="64">
        <v>10000</v>
      </c>
      <c r="E6" s="65" t="s">
        <v>1340</v>
      </c>
      <c r="F6" s="66" t="s">
        <v>1694</v>
      </c>
      <c r="G6" s="67"/>
    </row>
    <row r="7" spans="1:14" ht="14.85" customHeight="1" x14ac:dyDescent="0.3">
      <c r="A7" s="61"/>
      <c r="B7" s="62" t="s">
        <v>1793</v>
      </c>
      <c r="C7" s="63" t="s">
        <v>1107</v>
      </c>
      <c r="D7" s="64">
        <v>10000</v>
      </c>
      <c r="E7" s="65" t="s">
        <v>1340</v>
      </c>
      <c r="F7" s="66" t="s">
        <v>1709</v>
      </c>
      <c r="G7" s="67"/>
    </row>
    <row r="8" spans="1:14" ht="14.85" customHeight="1" x14ac:dyDescent="0.3">
      <c r="A8" s="61"/>
      <c r="B8" s="62" t="s">
        <v>1793</v>
      </c>
      <c r="C8" s="63" t="s">
        <v>1097</v>
      </c>
      <c r="D8" s="64">
        <v>10000</v>
      </c>
      <c r="E8" s="65" t="s">
        <v>1340</v>
      </c>
      <c r="F8" s="66" t="s">
        <v>1729</v>
      </c>
      <c r="G8" s="67"/>
    </row>
    <row r="9" spans="1:14" ht="14.85" customHeight="1" x14ac:dyDescent="0.3">
      <c r="A9" s="68"/>
      <c r="B9" s="62" t="s">
        <v>1793</v>
      </c>
      <c r="C9" s="63" t="s">
        <v>1103</v>
      </c>
      <c r="D9" s="64">
        <v>10000</v>
      </c>
      <c r="E9" s="65" t="s">
        <v>1340</v>
      </c>
      <c r="F9" s="66" t="s">
        <v>1716</v>
      </c>
      <c r="G9" s="67"/>
    </row>
    <row r="10" spans="1:14" ht="14.85" customHeight="1" x14ac:dyDescent="0.3">
      <c r="A10" s="69"/>
      <c r="B10" s="70">
        <v>44200</v>
      </c>
      <c r="C10" s="63" t="s">
        <v>356</v>
      </c>
      <c r="D10" s="71">
        <v>10000</v>
      </c>
      <c r="E10" s="65" t="s">
        <v>1340</v>
      </c>
      <c r="F10" s="63" t="s">
        <v>1732</v>
      </c>
    </row>
    <row r="11" spans="1:14" ht="14.85" customHeight="1" x14ac:dyDescent="0.3">
      <c r="A11" s="61"/>
      <c r="B11" s="62" t="s">
        <v>1793</v>
      </c>
      <c r="C11" s="63" t="s">
        <v>354</v>
      </c>
      <c r="D11" s="64">
        <v>10000</v>
      </c>
      <c r="E11" s="65" t="s">
        <v>1340</v>
      </c>
      <c r="F11" s="66" t="s">
        <v>1726</v>
      </c>
      <c r="G11" s="67"/>
    </row>
    <row r="12" spans="1:14" ht="14.85" customHeight="1" x14ac:dyDescent="0.3">
      <c r="A12" s="69"/>
      <c r="B12" s="70">
        <v>44201</v>
      </c>
      <c r="C12" s="63" t="s">
        <v>1068</v>
      </c>
      <c r="D12" s="71">
        <v>10000</v>
      </c>
      <c r="E12" s="65" t="s">
        <v>1340</v>
      </c>
      <c r="F12" s="63" t="s">
        <v>1723</v>
      </c>
    </row>
    <row r="13" spans="1:14" ht="14.85" customHeight="1" x14ac:dyDescent="0.3">
      <c r="A13" s="61"/>
      <c r="B13" s="62" t="s">
        <v>1795</v>
      </c>
      <c r="C13" s="63" t="s">
        <v>361</v>
      </c>
      <c r="D13" s="64">
        <v>20000</v>
      </c>
      <c r="E13" s="65" t="s">
        <v>1340</v>
      </c>
      <c r="F13" s="66" t="s">
        <v>1727</v>
      </c>
      <c r="G13" s="67"/>
    </row>
    <row r="14" spans="1:14" ht="14.85" customHeight="1" x14ac:dyDescent="0.3">
      <c r="A14" s="69"/>
      <c r="B14" s="70">
        <v>44201</v>
      </c>
      <c r="C14" s="63" t="s">
        <v>1055</v>
      </c>
      <c r="D14" s="71">
        <v>5000</v>
      </c>
      <c r="E14" s="65" t="s">
        <v>1340</v>
      </c>
      <c r="F14" s="63" t="s">
        <v>1718</v>
      </c>
    </row>
    <row r="15" spans="1:14" ht="14.85" customHeight="1" x14ac:dyDescent="0.3">
      <c r="A15" s="61"/>
      <c r="B15" s="62" t="s">
        <v>1796</v>
      </c>
      <c r="C15" s="63" t="s">
        <v>1062</v>
      </c>
      <c r="D15" s="64">
        <v>10000</v>
      </c>
      <c r="E15" s="65" t="s">
        <v>1340</v>
      </c>
      <c r="F15" s="66" t="s">
        <v>1715</v>
      </c>
      <c r="G15" s="67"/>
    </row>
    <row r="16" spans="1:14" ht="14.85" customHeight="1" x14ac:dyDescent="0.3">
      <c r="A16" s="69"/>
      <c r="B16" s="70">
        <v>44203</v>
      </c>
      <c r="C16" s="63" t="s">
        <v>1063</v>
      </c>
      <c r="D16" s="71">
        <v>10000</v>
      </c>
      <c r="E16" s="65" t="s">
        <v>1340</v>
      </c>
      <c r="F16" s="63" t="s">
        <v>1724</v>
      </c>
    </row>
    <row r="17" spans="1:7" ht="14.85" customHeight="1" x14ac:dyDescent="0.3">
      <c r="A17" s="69"/>
      <c r="B17" s="70">
        <v>44203</v>
      </c>
      <c r="C17" s="63" t="s">
        <v>1069</v>
      </c>
      <c r="D17" s="71">
        <v>5000</v>
      </c>
      <c r="E17" s="65" t="s">
        <v>1340</v>
      </c>
      <c r="F17" s="63" t="s">
        <v>1722</v>
      </c>
    </row>
    <row r="18" spans="1:7" ht="14.85" customHeight="1" x14ac:dyDescent="0.3">
      <c r="A18" s="61"/>
      <c r="B18" s="62" t="s">
        <v>1797</v>
      </c>
      <c r="C18" s="63" t="s">
        <v>1091</v>
      </c>
      <c r="D18" s="64">
        <v>10000</v>
      </c>
      <c r="E18" s="65" t="s">
        <v>1340</v>
      </c>
      <c r="F18" s="66" t="s">
        <v>1728</v>
      </c>
      <c r="G18" s="67"/>
    </row>
    <row r="19" spans="1:7" ht="14.85" customHeight="1" x14ac:dyDescent="0.3">
      <c r="A19" s="61"/>
      <c r="B19" s="62" t="s">
        <v>1797</v>
      </c>
      <c r="C19" s="63" t="s">
        <v>1730</v>
      </c>
      <c r="D19" s="64">
        <v>30000</v>
      </c>
      <c r="E19" s="65" t="s">
        <v>1340</v>
      </c>
      <c r="F19" s="66" t="s">
        <v>1725</v>
      </c>
      <c r="G19" s="67"/>
    </row>
    <row r="20" spans="1:7" ht="14.85" customHeight="1" x14ac:dyDescent="0.3">
      <c r="A20" s="61"/>
      <c r="B20" s="62" t="s">
        <v>1797</v>
      </c>
      <c r="C20" s="63" t="s">
        <v>1115</v>
      </c>
      <c r="D20" s="64">
        <v>20000</v>
      </c>
      <c r="E20" s="65" t="s">
        <v>1340</v>
      </c>
      <c r="F20" s="66" t="s">
        <v>1731</v>
      </c>
      <c r="G20" s="67"/>
    </row>
    <row r="21" spans="1:7" ht="14.85" customHeight="1" x14ac:dyDescent="0.3">
      <c r="A21" s="69"/>
      <c r="B21" s="62" t="s">
        <v>1798</v>
      </c>
      <c r="C21" s="63" t="s">
        <v>1202</v>
      </c>
      <c r="D21" s="72">
        <v>10000</v>
      </c>
      <c r="E21" s="65" t="s">
        <v>1340</v>
      </c>
      <c r="F21" s="66" t="s">
        <v>1717</v>
      </c>
    </row>
    <row r="22" spans="1:7" ht="14.85" customHeight="1" x14ac:dyDescent="0.3">
      <c r="A22" s="69"/>
      <c r="B22" s="70">
        <v>44207</v>
      </c>
      <c r="C22" s="63" t="s">
        <v>1065</v>
      </c>
      <c r="D22" s="71">
        <v>10000</v>
      </c>
      <c r="E22" s="65" t="s">
        <v>1340</v>
      </c>
      <c r="F22" s="63" t="s">
        <v>1719</v>
      </c>
    </row>
    <row r="23" spans="1:7" ht="14.85" customHeight="1" x14ac:dyDescent="0.3">
      <c r="A23" s="69"/>
      <c r="B23" s="62" t="s">
        <v>1798</v>
      </c>
      <c r="C23" s="63" t="s">
        <v>357</v>
      </c>
      <c r="D23" s="71">
        <v>20000</v>
      </c>
      <c r="E23" s="65" t="s">
        <v>1340</v>
      </c>
      <c r="F23" s="63" t="s">
        <v>1720</v>
      </c>
    </row>
    <row r="24" spans="1:7" ht="14.85" customHeight="1" x14ac:dyDescent="0.3">
      <c r="A24" s="69"/>
      <c r="B24" s="70">
        <v>44207</v>
      </c>
      <c r="C24" s="63" t="s">
        <v>1197</v>
      </c>
      <c r="D24" s="72">
        <v>10000</v>
      </c>
      <c r="E24" s="65" t="s">
        <v>1340</v>
      </c>
      <c r="F24" s="66" t="s">
        <v>1721</v>
      </c>
    </row>
    <row r="25" spans="1:7" ht="14.85" customHeight="1" x14ac:dyDescent="0.3">
      <c r="A25" s="61"/>
      <c r="B25" s="62" t="s">
        <v>1798</v>
      </c>
      <c r="C25" s="63" t="s">
        <v>801</v>
      </c>
      <c r="D25" s="64">
        <v>10000</v>
      </c>
      <c r="E25" s="65" t="s">
        <v>1340</v>
      </c>
      <c r="F25" s="66" t="s">
        <v>1733</v>
      </c>
      <c r="G25" s="67"/>
    </row>
    <row r="26" spans="1:7" ht="14.85" customHeight="1" x14ac:dyDescent="0.3">
      <c r="A26" s="69"/>
      <c r="B26" s="70">
        <v>44207</v>
      </c>
      <c r="C26" s="63" t="s">
        <v>1080</v>
      </c>
      <c r="D26" s="71">
        <v>5000</v>
      </c>
      <c r="E26" s="65" t="s">
        <v>1340</v>
      </c>
      <c r="F26" s="63" t="s">
        <v>1734</v>
      </c>
    </row>
    <row r="27" spans="1:7" ht="14.85" customHeight="1" x14ac:dyDescent="0.3">
      <c r="A27" s="69"/>
      <c r="B27" s="70">
        <v>44207</v>
      </c>
      <c r="C27" s="63" t="s">
        <v>1058</v>
      </c>
      <c r="D27" s="71">
        <v>10000</v>
      </c>
      <c r="E27" s="65" t="s">
        <v>1340</v>
      </c>
      <c r="F27" s="63" t="s">
        <v>1738</v>
      </c>
    </row>
    <row r="28" spans="1:7" ht="14.85" customHeight="1" x14ac:dyDescent="0.3">
      <c r="A28" s="61"/>
      <c r="B28" s="62" t="s">
        <v>1798</v>
      </c>
      <c r="C28" s="63" t="s">
        <v>1090</v>
      </c>
      <c r="D28" s="64">
        <v>30000</v>
      </c>
      <c r="E28" s="65" t="s">
        <v>1340</v>
      </c>
      <c r="F28" s="66" t="s">
        <v>1756</v>
      </c>
      <c r="G28" s="67"/>
    </row>
    <row r="29" spans="1:7" ht="14.85" customHeight="1" x14ac:dyDescent="0.3">
      <c r="A29" s="61"/>
      <c r="B29" s="62" t="s">
        <v>1798</v>
      </c>
      <c r="C29" s="63" t="s">
        <v>1206</v>
      </c>
      <c r="D29" s="64">
        <v>10000</v>
      </c>
      <c r="E29" s="65" t="s">
        <v>1340</v>
      </c>
      <c r="F29" s="66" t="s">
        <v>1743</v>
      </c>
      <c r="G29" s="67"/>
    </row>
    <row r="30" spans="1:7" ht="14.85" customHeight="1" x14ac:dyDescent="0.3">
      <c r="A30" s="61"/>
      <c r="B30" s="62" t="s">
        <v>1800</v>
      </c>
      <c r="C30" s="63" t="s">
        <v>1268</v>
      </c>
      <c r="D30" s="64">
        <v>10000</v>
      </c>
      <c r="E30" s="65" t="s">
        <v>1340</v>
      </c>
      <c r="F30" s="66" t="s">
        <v>1747</v>
      </c>
      <c r="G30" s="67"/>
    </row>
    <row r="31" spans="1:7" ht="14.85" customHeight="1" x14ac:dyDescent="0.3">
      <c r="A31" s="69"/>
      <c r="B31" s="70">
        <v>44211</v>
      </c>
      <c r="C31" s="63" t="s">
        <v>1056</v>
      </c>
      <c r="D31" s="71">
        <v>10000</v>
      </c>
      <c r="E31" s="65" t="s">
        <v>1340</v>
      </c>
      <c r="F31" s="63" t="s">
        <v>1737</v>
      </c>
    </row>
    <row r="32" spans="1:7" ht="14.85" customHeight="1" x14ac:dyDescent="0.3">
      <c r="A32" s="69"/>
      <c r="B32" s="70">
        <v>44211</v>
      </c>
      <c r="C32" s="63" t="s">
        <v>1073</v>
      </c>
      <c r="D32" s="71">
        <v>10000</v>
      </c>
      <c r="E32" s="65" t="s">
        <v>1340</v>
      </c>
      <c r="F32" s="63" t="s">
        <v>1757</v>
      </c>
    </row>
    <row r="33" spans="1:7" ht="14.85" customHeight="1" x14ac:dyDescent="0.3">
      <c r="A33" s="61"/>
      <c r="B33" s="62" t="s">
        <v>1800</v>
      </c>
      <c r="C33" s="63" t="s">
        <v>1057</v>
      </c>
      <c r="D33" s="64">
        <v>20000</v>
      </c>
      <c r="E33" s="65" t="s">
        <v>1340</v>
      </c>
      <c r="F33" s="66" t="s">
        <v>1751</v>
      </c>
      <c r="G33" s="67"/>
    </row>
    <row r="34" spans="1:7" ht="14.85" customHeight="1" x14ac:dyDescent="0.3">
      <c r="A34" s="61"/>
      <c r="B34" s="62" t="s">
        <v>1800</v>
      </c>
      <c r="C34" s="63" t="s">
        <v>1206</v>
      </c>
      <c r="D34" s="64">
        <v>10000</v>
      </c>
      <c r="E34" s="65" t="s">
        <v>1340</v>
      </c>
      <c r="F34" s="66" t="s">
        <v>1739</v>
      </c>
      <c r="G34" s="67"/>
    </row>
    <row r="35" spans="1:7" ht="14.85" customHeight="1" x14ac:dyDescent="0.3">
      <c r="A35" s="61"/>
      <c r="B35" s="62" t="s">
        <v>1801</v>
      </c>
      <c r="C35" s="63" t="s">
        <v>1219</v>
      </c>
      <c r="D35" s="64">
        <v>10000</v>
      </c>
      <c r="E35" s="65" t="s">
        <v>1340</v>
      </c>
      <c r="F35" s="66" t="s">
        <v>1758</v>
      </c>
      <c r="G35" s="67"/>
    </row>
    <row r="36" spans="1:7" ht="14.85" customHeight="1" x14ac:dyDescent="0.3">
      <c r="A36" s="69"/>
      <c r="B36" s="70">
        <v>44214</v>
      </c>
      <c r="C36" s="63" t="s">
        <v>1193</v>
      </c>
      <c r="D36" s="71">
        <v>10000</v>
      </c>
      <c r="E36" s="65" t="s">
        <v>1340</v>
      </c>
      <c r="F36" s="63" t="s">
        <v>1735</v>
      </c>
    </row>
    <row r="37" spans="1:7" ht="14.85" customHeight="1" x14ac:dyDescent="0.3">
      <c r="A37" s="73"/>
      <c r="B37" s="74" t="s">
        <v>1799</v>
      </c>
      <c r="C37" s="65" t="s">
        <v>1270</v>
      </c>
      <c r="D37" s="64">
        <v>10000</v>
      </c>
      <c r="E37" s="65" t="s">
        <v>1340</v>
      </c>
      <c r="F37" s="65" t="s">
        <v>1742</v>
      </c>
      <c r="G37" s="75"/>
    </row>
    <row r="38" spans="1:7" ht="14.85" customHeight="1" x14ac:dyDescent="0.3">
      <c r="A38" s="73"/>
      <c r="B38" s="74" t="s">
        <v>1799</v>
      </c>
      <c r="C38" s="65" t="s">
        <v>1083</v>
      </c>
      <c r="D38" s="64">
        <v>10000</v>
      </c>
      <c r="E38" s="65" t="s">
        <v>1340</v>
      </c>
      <c r="F38" s="65" t="s">
        <v>1744</v>
      </c>
      <c r="G38" s="76"/>
    </row>
    <row r="39" spans="1:7" ht="14.85" customHeight="1" x14ac:dyDescent="0.3">
      <c r="A39" s="69"/>
      <c r="B39" s="70">
        <v>44216</v>
      </c>
      <c r="C39" s="63" t="s">
        <v>1089</v>
      </c>
      <c r="D39" s="71">
        <v>20000</v>
      </c>
      <c r="E39" s="65" t="s">
        <v>1340</v>
      </c>
      <c r="F39" s="63" t="s">
        <v>1741</v>
      </c>
    </row>
    <row r="40" spans="1:7" ht="14.85" customHeight="1" x14ac:dyDescent="0.3">
      <c r="A40" s="61"/>
      <c r="B40" s="62" t="s">
        <v>1802</v>
      </c>
      <c r="C40" s="63" t="s">
        <v>1114</v>
      </c>
      <c r="D40" s="64">
        <v>5000</v>
      </c>
      <c r="E40" s="65" t="s">
        <v>1340</v>
      </c>
      <c r="F40" s="66" t="s">
        <v>1740</v>
      </c>
      <c r="G40" s="67"/>
    </row>
    <row r="41" spans="1:7" ht="14.85" customHeight="1" x14ac:dyDescent="0.3">
      <c r="A41" s="69"/>
      <c r="B41" s="70">
        <v>44216</v>
      </c>
      <c r="C41" s="63" t="s">
        <v>1081</v>
      </c>
      <c r="D41" s="71">
        <v>5000</v>
      </c>
      <c r="E41" s="65" t="s">
        <v>1340</v>
      </c>
      <c r="F41" s="63" t="s">
        <v>1736</v>
      </c>
    </row>
    <row r="42" spans="1:7" ht="14.85" customHeight="1" x14ac:dyDescent="0.3">
      <c r="A42" s="77"/>
      <c r="B42" s="74" t="s">
        <v>1802</v>
      </c>
      <c r="C42" s="65" t="s">
        <v>1342</v>
      </c>
      <c r="D42" s="64">
        <v>10000</v>
      </c>
      <c r="E42" s="65" t="s">
        <v>1340</v>
      </c>
      <c r="F42" s="65" t="s">
        <v>1746</v>
      </c>
      <c r="G42" s="75"/>
    </row>
    <row r="43" spans="1:7" ht="14.85" customHeight="1" x14ac:dyDescent="0.3">
      <c r="A43" s="73"/>
      <c r="B43" s="74" t="s">
        <v>1802</v>
      </c>
      <c r="C43" s="65" t="s">
        <v>1752</v>
      </c>
      <c r="D43" s="64">
        <v>5000</v>
      </c>
      <c r="E43" s="65" t="s">
        <v>1340</v>
      </c>
      <c r="F43" s="65" t="s">
        <v>1749</v>
      </c>
      <c r="G43" s="75"/>
    </row>
    <row r="44" spans="1:7" ht="14.85" customHeight="1" x14ac:dyDescent="0.3">
      <c r="A44" s="69"/>
      <c r="B44" s="70">
        <v>44216</v>
      </c>
      <c r="C44" s="63" t="s">
        <v>1098</v>
      </c>
      <c r="D44" s="71">
        <v>5000</v>
      </c>
      <c r="E44" s="65" t="s">
        <v>1340</v>
      </c>
      <c r="F44" s="63" t="s">
        <v>1748</v>
      </c>
    </row>
    <row r="45" spans="1:7" ht="14.85" customHeight="1" x14ac:dyDescent="0.3">
      <c r="A45" s="69"/>
      <c r="B45" s="70">
        <v>44216</v>
      </c>
      <c r="C45" s="63" t="s">
        <v>1044</v>
      </c>
      <c r="D45" s="71">
        <v>10000</v>
      </c>
      <c r="E45" s="65" t="s">
        <v>1340</v>
      </c>
      <c r="F45" s="63" t="s">
        <v>1750</v>
      </c>
    </row>
    <row r="46" spans="1:7" ht="14.85" customHeight="1" x14ac:dyDescent="0.3">
      <c r="A46" s="61"/>
      <c r="B46" s="62" t="s">
        <v>1802</v>
      </c>
      <c r="C46" s="63" t="s">
        <v>799</v>
      </c>
      <c r="D46" s="64">
        <v>20000</v>
      </c>
      <c r="E46" s="65" t="s">
        <v>1340</v>
      </c>
      <c r="F46" s="66" t="s">
        <v>1753</v>
      </c>
      <c r="G46" s="67"/>
    </row>
    <row r="47" spans="1:7" ht="14.85" customHeight="1" x14ac:dyDescent="0.3">
      <c r="A47" s="61"/>
      <c r="B47" s="62" t="s">
        <v>1803</v>
      </c>
      <c r="C47" s="63" t="s">
        <v>1109</v>
      </c>
      <c r="D47" s="64">
        <v>20000</v>
      </c>
      <c r="E47" s="65" t="s">
        <v>1340</v>
      </c>
      <c r="F47" s="66" t="s">
        <v>1754</v>
      </c>
      <c r="G47" s="67"/>
    </row>
    <row r="48" spans="1:7" ht="14.85" customHeight="1" x14ac:dyDescent="0.3">
      <c r="A48" s="69"/>
      <c r="B48" s="70">
        <v>44217</v>
      </c>
      <c r="C48" s="63" t="s">
        <v>1085</v>
      </c>
      <c r="D48" s="71">
        <v>10000</v>
      </c>
      <c r="E48" s="65" t="s">
        <v>1340</v>
      </c>
      <c r="F48" s="63" t="s">
        <v>1755</v>
      </c>
    </row>
    <row r="49" spans="1:14" ht="14.85" customHeight="1" x14ac:dyDescent="0.3">
      <c r="A49" s="61"/>
      <c r="B49" s="62" t="s">
        <v>1288</v>
      </c>
      <c r="C49" s="63" t="s">
        <v>1072</v>
      </c>
      <c r="D49" s="64">
        <v>10000</v>
      </c>
      <c r="E49" s="65" t="s">
        <v>1340</v>
      </c>
      <c r="F49" s="66" t="s">
        <v>1745</v>
      </c>
      <c r="G49" s="67"/>
    </row>
    <row r="50" spans="1:14" ht="14.85" customHeight="1" x14ac:dyDescent="0.3">
      <c r="A50" s="69"/>
      <c r="B50" s="301"/>
      <c r="C50" s="297"/>
      <c r="D50" s="302"/>
      <c r="E50" s="299"/>
      <c r="F50" s="300"/>
    </row>
    <row r="53" spans="1:14" ht="15" customHeight="1" x14ac:dyDescent="0.3">
      <c r="A53" s="57"/>
      <c r="B53" s="58" t="s">
        <v>1343</v>
      </c>
      <c r="C53" s="58" t="s">
        <v>1341</v>
      </c>
      <c r="D53" s="59" t="s">
        <v>1119</v>
      </c>
      <c r="E53" s="58" t="s">
        <v>1345</v>
      </c>
      <c r="F53" s="59" t="s">
        <v>1026</v>
      </c>
      <c r="G53" s="57"/>
      <c r="H53" s="57"/>
      <c r="I53" s="57"/>
      <c r="J53" s="57"/>
      <c r="K53" s="57"/>
      <c r="L53" s="57"/>
      <c r="M53" s="60"/>
      <c r="N53" s="60"/>
    </row>
    <row r="54" spans="1:14" ht="14.85" customHeight="1" x14ac:dyDescent="0.3">
      <c r="A54" s="69"/>
      <c r="B54" s="70">
        <v>44221</v>
      </c>
      <c r="C54" s="63" t="s">
        <v>1099</v>
      </c>
      <c r="D54" s="72">
        <v>5000</v>
      </c>
      <c r="E54" s="65" t="s">
        <v>1340</v>
      </c>
      <c r="F54" s="66" t="s">
        <v>1762</v>
      </c>
    </row>
    <row r="55" spans="1:14" ht="14.85" customHeight="1" x14ac:dyDescent="0.3">
      <c r="A55" s="69"/>
      <c r="B55" s="70">
        <v>44221</v>
      </c>
      <c r="C55" s="63" t="s">
        <v>1804</v>
      </c>
      <c r="D55" s="71">
        <v>20000</v>
      </c>
      <c r="E55" s="65" t="s">
        <v>1340</v>
      </c>
      <c r="F55" s="63" t="s">
        <v>1759</v>
      </c>
    </row>
    <row r="56" spans="1:14" ht="14.85" customHeight="1" x14ac:dyDescent="0.3">
      <c r="A56" s="69"/>
      <c r="B56" s="70">
        <v>44221</v>
      </c>
      <c r="C56" s="63" t="s">
        <v>1053</v>
      </c>
      <c r="D56" s="71">
        <v>10000</v>
      </c>
      <c r="E56" s="65" t="s">
        <v>1340</v>
      </c>
      <c r="F56" s="63" t="s">
        <v>1760</v>
      </c>
    </row>
    <row r="57" spans="1:14" ht="14.85" customHeight="1" x14ac:dyDescent="0.3">
      <c r="A57" s="69"/>
      <c r="B57" s="70">
        <v>44221</v>
      </c>
      <c r="C57" s="63" t="s">
        <v>359</v>
      </c>
      <c r="D57" s="71">
        <v>30000</v>
      </c>
      <c r="E57" s="65" t="s">
        <v>1340</v>
      </c>
      <c r="F57" s="63" t="s">
        <v>1761</v>
      </c>
    </row>
    <row r="58" spans="1:14" ht="15" customHeight="1" x14ac:dyDescent="0.3">
      <c r="A58" s="61"/>
      <c r="B58" s="62" t="s">
        <v>1289</v>
      </c>
      <c r="C58" s="63" t="s">
        <v>1045</v>
      </c>
      <c r="D58" s="64">
        <v>5000</v>
      </c>
      <c r="E58" s="65" t="s">
        <v>1340</v>
      </c>
      <c r="F58" s="66" t="s">
        <v>1469</v>
      </c>
      <c r="G58" s="67"/>
    </row>
    <row r="59" spans="1:14" ht="15" customHeight="1" x14ac:dyDescent="0.3">
      <c r="A59" s="69"/>
      <c r="B59" s="70">
        <v>44221</v>
      </c>
      <c r="C59" s="63" t="s">
        <v>2203</v>
      </c>
      <c r="D59" s="71">
        <v>5000</v>
      </c>
      <c r="E59" s="65" t="s">
        <v>1340</v>
      </c>
      <c r="F59" s="63" t="s">
        <v>1492</v>
      </c>
    </row>
    <row r="60" spans="1:14" ht="15" customHeight="1" x14ac:dyDescent="0.3">
      <c r="A60" s="69"/>
      <c r="B60" s="70">
        <v>44221</v>
      </c>
      <c r="C60" s="63" t="s">
        <v>1086</v>
      </c>
      <c r="D60" s="71">
        <v>20000</v>
      </c>
      <c r="E60" s="65" t="s">
        <v>1340</v>
      </c>
      <c r="F60" s="63" t="s">
        <v>1475</v>
      </c>
    </row>
    <row r="61" spans="1:14" ht="15" customHeight="1" x14ac:dyDescent="0.3">
      <c r="A61" s="69"/>
      <c r="B61" s="70">
        <v>44221</v>
      </c>
      <c r="C61" s="63" t="s">
        <v>1060</v>
      </c>
      <c r="D61" s="71">
        <v>10000</v>
      </c>
      <c r="E61" s="65" t="s">
        <v>1340</v>
      </c>
      <c r="F61" s="63" t="s">
        <v>1485</v>
      </c>
    </row>
    <row r="62" spans="1:14" ht="15" customHeight="1" x14ac:dyDescent="0.3">
      <c r="A62" s="69"/>
      <c r="B62" s="70">
        <v>44221</v>
      </c>
      <c r="C62" s="63" t="s">
        <v>1070</v>
      </c>
      <c r="D62" s="71">
        <v>10000</v>
      </c>
      <c r="E62" s="65" t="s">
        <v>1340</v>
      </c>
      <c r="F62" s="63" t="s">
        <v>1489</v>
      </c>
    </row>
    <row r="63" spans="1:14" ht="15" customHeight="1" x14ac:dyDescent="0.3">
      <c r="A63" s="78"/>
      <c r="B63" s="70">
        <v>44221</v>
      </c>
      <c r="C63" s="63" t="s">
        <v>1067</v>
      </c>
      <c r="D63" s="71">
        <v>10000</v>
      </c>
      <c r="E63" s="65" t="s">
        <v>1340</v>
      </c>
      <c r="F63" s="63" t="s">
        <v>1488</v>
      </c>
    </row>
    <row r="64" spans="1:14" s="60" customFormat="1" ht="15" customHeight="1" x14ac:dyDescent="0.3">
      <c r="A64" s="69"/>
      <c r="B64" s="62" t="s">
        <v>1805</v>
      </c>
      <c r="C64" s="63" t="s">
        <v>355</v>
      </c>
      <c r="D64" s="71">
        <v>50000</v>
      </c>
      <c r="E64" s="65" t="s">
        <v>1340</v>
      </c>
      <c r="F64" s="63" t="s">
        <v>1494</v>
      </c>
      <c r="G64" s="54"/>
      <c r="H64" s="54"/>
      <c r="I64" s="54"/>
      <c r="J64" s="54"/>
      <c r="K64" s="54"/>
      <c r="L64" s="54"/>
      <c r="M64" s="54"/>
      <c r="N64" s="54"/>
    </row>
    <row r="65" spans="1:7" ht="15" customHeight="1" x14ac:dyDescent="0.3">
      <c r="A65" s="61"/>
      <c r="B65" s="62" t="s">
        <v>1805</v>
      </c>
      <c r="C65" s="63" t="s">
        <v>1211</v>
      </c>
      <c r="D65" s="64">
        <v>30000</v>
      </c>
      <c r="E65" s="65" t="s">
        <v>1340</v>
      </c>
      <c r="F65" s="66" t="s">
        <v>1479</v>
      </c>
      <c r="G65" s="67"/>
    </row>
    <row r="66" spans="1:7" ht="15" customHeight="1" x14ac:dyDescent="0.3">
      <c r="A66" s="69"/>
      <c r="B66" s="70">
        <v>44222</v>
      </c>
      <c r="C66" s="63" t="s">
        <v>1120</v>
      </c>
      <c r="D66" s="72">
        <v>10000</v>
      </c>
      <c r="E66" s="65" t="s">
        <v>1340</v>
      </c>
      <c r="F66" s="66" t="s">
        <v>1490</v>
      </c>
    </row>
    <row r="67" spans="1:7" ht="15" customHeight="1" x14ac:dyDescent="0.3">
      <c r="A67" s="69"/>
      <c r="B67" s="70">
        <v>44222</v>
      </c>
      <c r="C67" s="63" t="s">
        <v>1217</v>
      </c>
      <c r="D67" s="72">
        <v>10000</v>
      </c>
      <c r="E67" s="65" t="s">
        <v>1340</v>
      </c>
      <c r="F67" s="66" t="s">
        <v>1478</v>
      </c>
    </row>
    <row r="68" spans="1:7" ht="15" customHeight="1" x14ac:dyDescent="0.3">
      <c r="A68" s="69"/>
      <c r="B68" s="70">
        <v>44222</v>
      </c>
      <c r="C68" s="63" t="s">
        <v>1071</v>
      </c>
      <c r="D68" s="71">
        <v>10000</v>
      </c>
      <c r="E68" s="65" t="s">
        <v>1340</v>
      </c>
      <c r="F68" s="63" t="s">
        <v>1473</v>
      </c>
    </row>
    <row r="69" spans="1:7" ht="15" customHeight="1" x14ac:dyDescent="0.3">
      <c r="A69" s="69"/>
      <c r="B69" s="70">
        <v>44223</v>
      </c>
      <c r="C69" s="63" t="s">
        <v>1075</v>
      </c>
      <c r="D69" s="71">
        <v>5000</v>
      </c>
      <c r="E69" s="65" t="s">
        <v>1340</v>
      </c>
      <c r="F69" s="63" t="s">
        <v>1480</v>
      </c>
    </row>
    <row r="70" spans="1:7" ht="15" customHeight="1" x14ac:dyDescent="0.3">
      <c r="A70" s="61"/>
      <c r="B70" s="62" t="s">
        <v>1806</v>
      </c>
      <c r="C70" s="63" t="s">
        <v>1111</v>
      </c>
      <c r="D70" s="64">
        <v>10000</v>
      </c>
      <c r="E70" s="65" t="s">
        <v>1340</v>
      </c>
      <c r="F70" s="66" t="s">
        <v>1486</v>
      </c>
      <c r="G70" s="67"/>
    </row>
    <row r="71" spans="1:7" ht="15" customHeight="1" x14ac:dyDescent="0.3">
      <c r="A71" s="69"/>
      <c r="B71" s="62" t="s">
        <v>1806</v>
      </c>
      <c r="C71" s="63" t="s">
        <v>353</v>
      </c>
      <c r="D71" s="72">
        <v>10000</v>
      </c>
      <c r="E71" s="65" t="s">
        <v>1340</v>
      </c>
      <c r="F71" s="66" t="s">
        <v>1493</v>
      </c>
    </row>
    <row r="72" spans="1:7" ht="15" customHeight="1" x14ac:dyDescent="0.3">
      <c r="A72" s="69"/>
      <c r="B72" s="70">
        <v>44223</v>
      </c>
      <c r="C72" s="63" t="s">
        <v>1108</v>
      </c>
      <c r="D72" s="72">
        <v>5000</v>
      </c>
      <c r="E72" s="65" t="s">
        <v>1340</v>
      </c>
      <c r="F72" s="66" t="s">
        <v>1491</v>
      </c>
    </row>
    <row r="73" spans="1:7" ht="15" customHeight="1" x14ac:dyDescent="0.3">
      <c r="A73" s="61"/>
      <c r="B73" s="62" t="s">
        <v>1807</v>
      </c>
      <c r="C73" s="63" t="s">
        <v>1066</v>
      </c>
      <c r="D73" s="64">
        <v>10000</v>
      </c>
      <c r="E73" s="65" t="s">
        <v>1340</v>
      </c>
      <c r="F73" s="66" t="s">
        <v>1474</v>
      </c>
      <c r="G73" s="67"/>
    </row>
    <row r="74" spans="1:7" ht="15" customHeight="1" x14ac:dyDescent="0.3">
      <c r="A74" s="61"/>
      <c r="B74" s="62" t="s">
        <v>1807</v>
      </c>
      <c r="C74" s="63" t="s">
        <v>1117</v>
      </c>
      <c r="D74" s="64">
        <v>20000</v>
      </c>
      <c r="E74" s="65" t="s">
        <v>1340</v>
      </c>
      <c r="F74" s="66" t="s">
        <v>1481</v>
      </c>
      <c r="G74" s="67"/>
    </row>
    <row r="75" spans="1:7" ht="15" customHeight="1" x14ac:dyDescent="0.3">
      <c r="A75" s="69"/>
      <c r="B75" s="70">
        <v>44224</v>
      </c>
      <c r="C75" s="63" t="s">
        <v>360</v>
      </c>
      <c r="D75" s="71">
        <v>100000</v>
      </c>
      <c r="E75" s="65" t="s">
        <v>1340</v>
      </c>
      <c r="F75" s="63" t="s">
        <v>1482</v>
      </c>
    </row>
    <row r="76" spans="1:7" ht="15" customHeight="1" x14ac:dyDescent="0.3">
      <c r="A76" s="69"/>
      <c r="B76" s="70">
        <v>44224</v>
      </c>
      <c r="C76" s="63" t="s">
        <v>1095</v>
      </c>
      <c r="D76" s="71">
        <v>10000</v>
      </c>
      <c r="E76" s="65" t="s">
        <v>1340</v>
      </c>
      <c r="F76" s="63" t="s">
        <v>1472</v>
      </c>
    </row>
    <row r="77" spans="1:7" ht="15" customHeight="1" x14ac:dyDescent="0.3">
      <c r="A77" s="61"/>
      <c r="B77" s="62" t="s">
        <v>1807</v>
      </c>
      <c r="C77" s="63" t="s">
        <v>1076</v>
      </c>
      <c r="D77" s="64">
        <v>10000</v>
      </c>
      <c r="E77" s="65" t="s">
        <v>1340</v>
      </c>
      <c r="F77" s="66" t="s">
        <v>1471</v>
      </c>
      <c r="G77" s="67"/>
    </row>
    <row r="78" spans="1:7" ht="15" customHeight="1" x14ac:dyDescent="0.3">
      <c r="A78" s="69"/>
      <c r="B78" s="70">
        <v>44228</v>
      </c>
      <c r="C78" s="63" t="s">
        <v>1088</v>
      </c>
      <c r="D78" s="71">
        <v>10000</v>
      </c>
      <c r="E78" s="65" t="s">
        <v>1340</v>
      </c>
      <c r="F78" s="63" t="s">
        <v>1476</v>
      </c>
    </row>
    <row r="79" spans="1:7" ht="15" customHeight="1" x14ac:dyDescent="0.3">
      <c r="A79" s="61"/>
      <c r="B79" s="62" t="s">
        <v>1808</v>
      </c>
      <c r="C79" s="63" t="s">
        <v>2239</v>
      </c>
      <c r="D79" s="64">
        <v>10000</v>
      </c>
      <c r="E79" s="65" t="s">
        <v>1340</v>
      </c>
      <c r="F79" s="66" t="s">
        <v>1483</v>
      </c>
      <c r="G79" s="67"/>
    </row>
    <row r="80" spans="1:7" ht="15" customHeight="1" x14ac:dyDescent="0.3">
      <c r="A80" s="61"/>
      <c r="B80" s="62" t="s">
        <v>1808</v>
      </c>
      <c r="C80" s="63" t="s">
        <v>1106</v>
      </c>
      <c r="D80" s="64">
        <v>10000</v>
      </c>
      <c r="E80" s="65" t="s">
        <v>1340</v>
      </c>
      <c r="F80" s="66" t="s">
        <v>1484</v>
      </c>
      <c r="G80" s="67"/>
    </row>
    <row r="81" spans="1:7" ht="15" customHeight="1" x14ac:dyDescent="0.3">
      <c r="A81" s="69"/>
      <c r="B81" s="70">
        <v>44228</v>
      </c>
      <c r="C81" s="63" t="s">
        <v>356</v>
      </c>
      <c r="D81" s="71">
        <v>10000</v>
      </c>
      <c r="E81" s="65" t="s">
        <v>1340</v>
      </c>
      <c r="F81" s="63" t="s">
        <v>1465</v>
      </c>
    </row>
    <row r="82" spans="1:7" ht="15" customHeight="1" x14ac:dyDescent="0.3">
      <c r="A82" s="61"/>
      <c r="B82" s="62" t="s">
        <v>1808</v>
      </c>
      <c r="C82" s="63" t="s">
        <v>1110</v>
      </c>
      <c r="D82" s="64">
        <v>30000</v>
      </c>
      <c r="E82" s="65" t="s">
        <v>1340</v>
      </c>
      <c r="F82" s="66" t="s">
        <v>1477</v>
      </c>
      <c r="G82" s="67"/>
    </row>
    <row r="83" spans="1:7" ht="15" customHeight="1" x14ac:dyDescent="0.3">
      <c r="A83" s="61"/>
      <c r="B83" s="62" t="s">
        <v>1839</v>
      </c>
      <c r="C83" s="63" t="s">
        <v>1107</v>
      </c>
      <c r="D83" s="64">
        <v>10000</v>
      </c>
      <c r="E83" s="65" t="s">
        <v>1340</v>
      </c>
      <c r="F83" s="66" t="s">
        <v>1487</v>
      </c>
      <c r="G83" s="67"/>
    </row>
    <row r="84" spans="1:7" ht="15" customHeight="1" x14ac:dyDescent="0.3">
      <c r="A84" s="61"/>
      <c r="B84" s="62" t="s">
        <v>1809</v>
      </c>
      <c r="C84" s="63" t="s">
        <v>1730</v>
      </c>
      <c r="D84" s="64">
        <v>30000</v>
      </c>
      <c r="E84" s="65" t="s">
        <v>1340</v>
      </c>
      <c r="F84" s="66" t="s">
        <v>1495</v>
      </c>
      <c r="G84" s="67"/>
    </row>
    <row r="85" spans="1:7" ht="15" customHeight="1" x14ac:dyDescent="0.3">
      <c r="A85" s="69"/>
      <c r="B85" s="70">
        <v>44232</v>
      </c>
      <c r="C85" s="63" t="s">
        <v>1068</v>
      </c>
      <c r="D85" s="71">
        <v>10000</v>
      </c>
      <c r="E85" s="65" t="s">
        <v>1340</v>
      </c>
      <c r="F85" s="63" t="s">
        <v>1496</v>
      </c>
    </row>
    <row r="86" spans="1:7" ht="15" customHeight="1" x14ac:dyDescent="0.3">
      <c r="A86" s="61"/>
      <c r="B86" s="62" t="s">
        <v>1809</v>
      </c>
      <c r="C86" s="63" t="s">
        <v>1097</v>
      </c>
      <c r="D86" s="64">
        <v>10000</v>
      </c>
      <c r="E86" s="65" t="s">
        <v>1340</v>
      </c>
      <c r="F86" s="66" t="s">
        <v>1466</v>
      </c>
      <c r="G86" s="67"/>
    </row>
    <row r="87" spans="1:7" ht="15" customHeight="1" x14ac:dyDescent="0.3">
      <c r="A87" s="61"/>
      <c r="B87" s="62" t="s">
        <v>1809</v>
      </c>
      <c r="C87" s="63" t="s">
        <v>1103</v>
      </c>
      <c r="D87" s="64">
        <v>10000</v>
      </c>
      <c r="E87" s="65" t="s">
        <v>1340</v>
      </c>
      <c r="F87" s="66" t="s">
        <v>1467</v>
      </c>
      <c r="G87" s="67"/>
    </row>
    <row r="88" spans="1:7" ht="15" customHeight="1" x14ac:dyDescent="0.3">
      <c r="A88" s="61"/>
      <c r="B88" s="62" t="s">
        <v>1809</v>
      </c>
      <c r="C88" s="63" t="s">
        <v>361</v>
      </c>
      <c r="D88" s="64">
        <v>20000</v>
      </c>
      <c r="E88" s="65" t="s">
        <v>1340</v>
      </c>
      <c r="F88" s="66" t="s">
        <v>1468</v>
      </c>
      <c r="G88" s="67"/>
    </row>
    <row r="89" spans="1:7" ht="15" customHeight="1" x14ac:dyDescent="0.3">
      <c r="A89" s="61"/>
      <c r="B89" s="62" t="s">
        <v>1809</v>
      </c>
      <c r="C89" s="63" t="s">
        <v>363</v>
      </c>
      <c r="D89" s="64">
        <v>30000</v>
      </c>
      <c r="E89" s="65" t="s">
        <v>1340</v>
      </c>
      <c r="F89" s="66" t="s">
        <v>1470</v>
      </c>
      <c r="G89" s="67"/>
    </row>
    <row r="90" spans="1:7" ht="15" customHeight="1" x14ac:dyDescent="0.3">
      <c r="A90" s="61"/>
      <c r="B90" s="62" t="s">
        <v>1809</v>
      </c>
      <c r="C90" s="63" t="s">
        <v>1062</v>
      </c>
      <c r="D90" s="64">
        <v>10000</v>
      </c>
      <c r="E90" s="65" t="s">
        <v>1340</v>
      </c>
      <c r="F90" s="66" t="s">
        <v>1518</v>
      </c>
      <c r="G90" s="67"/>
    </row>
    <row r="91" spans="1:7" ht="15" customHeight="1" x14ac:dyDescent="0.3">
      <c r="A91" s="69"/>
      <c r="B91" s="70">
        <v>44232</v>
      </c>
      <c r="C91" s="63" t="s">
        <v>1055</v>
      </c>
      <c r="D91" s="71">
        <v>5000</v>
      </c>
      <c r="E91" s="65" t="s">
        <v>1340</v>
      </c>
      <c r="F91" s="63" t="s">
        <v>1497</v>
      </c>
    </row>
    <row r="92" spans="1:7" ht="15" customHeight="1" x14ac:dyDescent="0.3">
      <c r="A92" s="61"/>
      <c r="B92" s="62" t="s">
        <v>1809</v>
      </c>
      <c r="C92" s="63" t="s">
        <v>354</v>
      </c>
      <c r="D92" s="64">
        <v>10000</v>
      </c>
      <c r="E92" s="65" t="s">
        <v>1340</v>
      </c>
      <c r="F92" s="66" t="s">
        <v>1509</v>
      </c>
      <c r="G92" s="67"/>
    </row>
    <row r="93" spans="1:7" ht="15" customHeight="1" x14ac:dyDescent="0.3">
      <c r="A93" s="69"/>
      <c r="B93" s="70">
        <v>44235</v>
      </c>
      <c r="C93" s="63" t="s">
        <v>1063</v>
      </c>
      <c r="D93" s="71">
        <v>10000</v>
      </c>
      <c r="E93" s="65" t="s">
        <v>1340</v>
      </c>
      <c r="F93" s="63" t="s">
        <v>1500</v>
      </c>
    </row>
    <row r="94" spans="1:7" ht="15" customHeight="1" x14ac:dyDescent="0.3">
      <c r="A94" s="69"/>
      <c r="B94" s="70">
        <v>44235</v>
      </c>
      <c r="C94" s="63" t="s">
        <v>1069</v>
      </c>
      <c r="D94" s="71">
        <v>5000</v>
      </c>
      <c r="E94" s="65" t="s">
        <v>1340</v>
      </c>
      <c r="F94" s="63" t="s">
        <v>1519</v>
      </c>
    </row>
    <row r="95" spans="1:7" ht="15" customHeight="1" x14ac:dyDescent="0.3">
      <c r="A95" s="61"/>
      <c r="B95" s="62" t="s">
        <v>1810</v>
      </c>
      <c r="C95" s="63" t="s">
        <v>1091</v>
      </c>
      <c r="D95" s="64">
        <v>10000</v>
      </c>
      <c r="E95" s="65" t="s">
        <v>1340</v>
      </c>
      <c r="F95" s="66" t="s">
        <v>1501</v>
      </c>
      <c r="G95" s="67"/>
    </row>
    <row r="96" spans="1:7" ht="15" customHeight="1" x14ac:dyDescent="0.3">
      <c r="A96" s="69"/>
      <c r="B96" s="62" t="s">
        <v>1810</v>
      </c>
      <c r="C96" s="63" t="s">
        <v>1202</v>
      </c>
      <c r="D96" s="72">
        <v>10000</v>
      </c>
      <c r="E96" s="65" t="s">
        <v>1340</v>
      </c>
      <c r="F96" s="66" t="s">
        <v>1512</v>
      </c>
    </row>
    <row r="97" spans="1:14" ht="15" customHeight="1" x14ac:dyDescent="0.3">
      <c r="A97" s="69"/>
      <c r="B97" s="62" t="s">
        <v>1810</v>
      </c>
      <c r="C97" s="63" t="s">
        <v>357</v>
      </c>
      <c r="D97" s="71">
        <v>20000</v>
      </c>
      <c r="E97" s="65" t="s">
        <v>1340</v>
      </c>
      <c r="F97" s="63" t="s">
        <v>1499</v>
      </c>
    </row>
    <row r="98" spans="1:14" ht="15" customHeight="1" x14ac:dyDescent="0.3">
      <c r="A98" s="69"/>
      <c r="B98" s="62" t="s">
        <v>1810</v>
      </c>
      <c r="C98" s="63" t="s">
        <v>1197</v>
      </c>
      <c r="D98" s="72">
        <v>10000</v>
      </c>
      <c r="E98" s="65" t="s">
        <v>1340</v>
      </c>
      <c r="F98" s="66" t="s">
        <v>1517</v>
      </c>
    </row>
    <row r="99" spans="1:14" ht="15" customHeight="1" x14ac:dyDescent="0.3">
      <c r="A99" s="61"/>
      <c r="B99" s="62" t="s">
        <v>1810</v>
      </c>
      <c r="C99" s="63" t="s">
        <v>801</v>
      </c>
      <c r="D99" s="64">
        <v>10000</v>
      </c>
      <c r="E99" s="65" t="s">
        <v>1340</v>
      </c>
      <c r="F99" s="66" t="s">
        <v>1502</v>
      </c>
      <c r="G99" s="67"/>
    </row>
    <row r="100" spans="1:14" ht="15" customHeight="1" x14ac:dyDescent="0.3">
      <c r="A100" s="69"/>
      <c r="B100" s="70">
        <v>44237</v>
      </c>
      <c r="C100" s="63" t="s">
        <v>1080</v>
      </c>
      <c r="D100" s="71">
        <v>5000</v>
      </c>
      <c r="E100" s="65" t="s">
        <v>1340</v>
      </c>
      <c r="F100" s="63" t="s">
        <v>1505</v>
      </c>
    </row>
    <row r="101" spans="1:14" ht="15" customHeight="1" x14ac:dyDescent="0.3">
      <c r="A101" s="69"/>
      <c r="B101" s="70">
        <v>44237</v>
      </c>
      <c r="C101" s="63" t="s">
        <v>1058</v>
      </c>
      <c r="D101" s="71">
        <v>10000</v>
      </c>
      <c r="E101" s="65" t="s">
        <v>1340</v>
      </c>
      <c r="F101" s="63" t="s">
        <v>1507</v>
      </c>
    </row>
    <row r="102" spans="1:14" ht="15" customHeight="1" x14ac:dyDescent="0.3">
      <c r="A102" s="61"/>
      <c r="B102" s="296"/>
      <c r="C102" s="297"/>
      <c r="D102" s="298"/>
      <c r="E102" s="299"/>
      <c r="F102" s="300"/>
      <c r="G102" s="67"/>
    </row>
    <row r="103" spans="1:14" ht="15" customHeight="1" x14ac:dyDescent="0.3">
      <c r="A103" s="57"/>
      <c r="B103" s="58" t="s">
        <v>1343</v>
      </c>
      <c r="C103" s="58" t="s">
        <v>1341</v>
      </c>
      <c r="D103" s="59" t="s">
        <v>1119</v>
      </c>
      <c r="E103" s="58" t="s">
        <v>1345</v>
      </c>
      <c r="F103" s="59" t="s">
        <v>1026</v>
      </c>
      <c r="G103" s="57"/>
      <c r="H103" s="57"/>
      <c r="I103" s="57"/>
      <c r="J103" s="57"/>
      <c r="K103" s="57"/>
      <c r="L103" s="57"/>
      <c r="M103" s="60"/>
      <c r="N103" s="60"/>
    </row>
    <row r="104" spans="1:14" ht="15" customHeight="1" x14ac:dyDescent="0.3">
      <c r="A104" s="61"/>
      <c r="B104" s="62" t="s">
        <v>1810</v>
      </c>
      <c r="C104" s="63" t="s">
        <v>1090</v>
      </c>
      <c r="D104" s="64">
        <v>30000</v>
      </c>
      <c r="E104" s="65" t="s">
        <v>1340</v>
      </c>
      <c r="F104" s="66" t="s">
        <v>1503</v>
      </c>
      <c r="G104" s="67"/>
    </row>
    <row r="105" spans="1:14" ht="15" customHeight="1" x14ac:dyDescent="0.3">
      <c r="A105" s="61"/>
      <c r="B105" s="62" t="s">
        <v>1813</v>
      </c>
      <c r="C105" s="63" t="s">
        <v>1268</v>
      </c>
      <c r="D105" s="64">
        <v>10000</v>
      </c>
      <c r="E105" s="65" t="s">
        <v>1340</v>
      </c>
      <c r="F105" s="66" t="s">
        <v>1514</v>
      </c>
      <c r="G105" s="67"/>
    </row>
    <row r="106" spans="1:14" ht="15" customHeight="1" x14ac:dyDescent="0.3">
      <c r="A106" s="78"/>
      <c r="B106" s="70">
        <v>44242</v>
      </c>
      <c r="C106" s="63" t="s">
        <v>1056</v>
      </c>
      <c r="D106" s="71">
        <v>10000</v>
      </c>
      <c r="E106" s="65" t="s">
        <v>1340</v>
      </c>
      <c r="F106" s="63" t="s">
        <v>1515</v>
      </c>
    </row>
    <row r="107" spans="1:14" ht="15" customHeight="1" x14ac:dyDescent="0.3">
      <c r="A107" s="78"/>
      <c r="B107" s="70">
        <v>44242</v>
      </c>
      <c r="C107" s="63" t="s">
        <v>1073</v>
      </c>
      <c r="D107" s="71">
        <v>10000</v>
      </c>
      <c r="E107" s="65" t="s">
        <v>1340</v>
      </c>
      <c r="F107" s="63" t="s">
        <v>1504</v>
      </c>
    </row>
    <row r="108" spans="1:14" ht="15" customHeight="1" x14ac:dyDescent="0.3">
      <c r="A108" s="61"/>
      <c r="B108" s="62" t="s">
        <v>1813</v>
      </c>
      <c r="C108" s="63" t="s">
        <v>1057</v>
      </c>
      <c r="D108" s="64">
        <v>30000</v>
      </c>
      <c r="E108" s="65" t="s">
        <v>1340</v>
      </c>
      <c r="F108" s="66" t="s">
        <v>1498</v>
      </c>
      <c r="G108" s="67"/>
    </row>
    <row r="109" spans="1:14" ht="15" customHeight="1" x14ac:dyDescent="0.3">
      <c r="A109" s="61"/>
      <c r="B109" s="62" t="s">
        <v>1813</v>
      </c>
      <c r="C109" s="63" t="s">
        <v>1206</v>
      </c>
      <c r="D109" s="64">
        <v>10000</v>
      </c>
      <c r="E109" s="65" t="s">
        <v>1340</v>
      </c>
      <c r="F109" s="66" t="s">
        <v>1516</v>
      </c>
      <c r="G109" s="67"/>
    </row>
    <row r="110" spans="1:14" ht="15" customHeight="1" x14ac:dyDescent="0.3">
      <c r="A110" s="69"/>
      <c r="B110" s="70">
        <v>44243</v>
      </c>
      <c r="C110" s="63" t="s">
        <v>1193</v>
      </c>
      <c r="D110" s="71">
        <v>10000</v>
      </c>
      <c r="E110" s="65" t="s">
        <v>1340</v>
      </c>
      <c r="F110" s="63" t="s">
        <v>1506</v>
      </c>
    </row>
    <row r="111" spans="1:14" ht="15" customHeight="1" x14ac:dyDescent="0.3">
      <c r="A111" s="73"/>
      <c r="B111" s="74" t="s">
        <v>1811</v>
      </c>
      <c r="C111" s="65" t="s">
        <v>1270</v>
      </c>
      <c r="D111" s="64">
        <v>10000</v>
      </c>
      <c r="E111" s="65" t="s">
        <v>1340</v>
      </c>
      <c r="F111" s="65" t="s">
        <v>1508</v>
      </c>
      <c r="G111" s="75"/>
    </row>
    <row r="112" spans="1:14" ht="15" customHeight="1" x14ac:dyDescent="0.3">
      <c r="A112" s="73"/>
      <c r="B112" s="74" t="s">
        <v>1812</v>
      </c>
      <c r="C112" s="65" t="s">
        <v>1083</v>
      </c>
      <c r="D112" s="64">
        <v>10000</v>
      </c>
      <c r="E112" s="65" t="s">
        <v>1340</v>
      </c>
      <c r="F112" s="65" t="s">
        <v>1510</v>
      </c>
      <c r="G112" s="75"/>
    </row>
    <row r="113" spans="1:7" ht="15" customHeight="1" x14ac:dyDescent="0.3">
      <c r="A113" s="61"/>
      <c r="B113" s="62" t="s">
        <v>1816</v>
      </c>
      <c r="C113" s="63" t="s">
        <v>1115</v>
      </c>
      <c r="D113" s="64">
        <v>20000</v>
      </c>
      <c r="E113" s="65" t="s">
        <v>1340</v>
      </c>
      <c r="F113" s="66" t="s">
        <v>1511</v>
      </c>
      <c r="G113" s="67"/>
    </row>
    <row r="114" spans="1:7" ht="15" customHeight="1" x14ac:dyDescent="0.3">
      <c r="A114" s="69"/>
      <c r="B114" s="70">
        <v>44249</v>
      </c>
      <c r="C114" s="63" t="s">
        <v>1089</v>
      </c>
      <c r="D114" s="71">
        <v>20000</v>
      </c>
      <c r="E114" s="65" t="s">
        <v>1340</v>
      </c>
      <c r="F114" s="63" t="s">
        <v>1513</v>
      </c>
    </row>
    <row r="115" spans="1:7" ht="15" customHeight="1" x14ac:dyDescent="0.3">
      <c r="A115" s="61"/>
      <c r="B115" s="62" t="s">
        <v>1815</v>
      </c>
      <c r="C115" s="63" t="s">
        <v>1114</v>
      </c>
      <c r="D115" s="64">
        <v>5000</v>
      </c>
      <c r="E115" s="65" t="s">
        <v>1340</v>
      </c>
      <c r="F115" s="66" t="s">
        <v>1520</v>
      </c>
      <c r="G115" s="67"/>
    </row>
    <row r="116" spans="1:7" ht="15" customHeight="1" x14ac:dyDescent="0.3">
      <c r="A116" s="78"/>
      <c r="B116" s="70">
        <v>44249</v>
      </c>
      <c r="C116" s="63" t="s">
        <v>1065</v>
      </c>
      <c r="D116" s="71">
        <v>10000</v>
      </c>
      <c r="E116" s="65" t="s">
        <v>1340</v>
      </c>
      <c r="F116" s="63" t="s">
        <v>661</v>
      </c>
    </row>
    <row r="117" spans="1:7" ht="15" customHeight="1" x14ac:dyDescent="0.3">
      <c r="A117" s="61"/>
      <c r="B117" s="62" t="s">
        <v>1815</v>
      </c>
      <c r="C117" s="63" t="s">
        <v>1072</v>
      </c>
      <c r="D117" s="64">
        <v>10000</v>
      </c>
      <c r="E117" s="65" t="s">
        <v>1340</v>
      </c>
      <c r="F117" s="66" t="s">
        <v>664</v>
      </c>
      <c r="G117" s="67"/>
    </row>
    <row r="118" spans="1:7" ht="15" customHeight="1" x14ac:dyDescent="0.3">
      <c r="A118" s="69"/>
      <c r="B118" s="70">
        <v>44249</v>
      </c>
      <c r="C118" s="63" t="s">
        <v>1081</v>
      </c>
      <c r="D118" s="71">
        <v>5000</v>
      </c>
      <c r="E118" s="65" t="s">
        <v>1340</v>
      </c>
      <c r="F118" s="63" t="s">
        <v>658</v>
      </c>
    </row>
    <row r="119" spans="1:7" ht="15" customHeight="1" x14ac:dyDescent="0.3">
      <c r="A119" s="77"/>
      <c r="B119" s="74" t="s">
        <v>1815</v>
      </c>
      <c r="C119" s="65" t="s">
        <v>1342</v>
      </c>
      <c r="D119" s="64">
        <v>10000</v>
      </c>
      <c r="E119" s="65" t="s">
        <v>1340</v>
      </c>
      <c r="F119" s="65" t="s">
        <v>659</v>
      </c>
      <c r="G119" s="75"/>
    </row>
    <row r="120" spans="1:7" ht="15" customHeight="1" x14ac:dyDescent="0.3">
      <c r="A120" s="73"/>
      <c r="B120" s="74" t="s">
        <v>1815</v>
      </c>
      <c r="C120" s="65" t="s">
        <v>1752</v>
      </c>
      <c r="D120" s="64">
        <v>5000</v>
      </c>
      <c r="E120" s="65" t="s">
        <v>1340</v>
      </c>
      <c r="F120" s="65" t="s">
        <v>660</v>
      </c>
      <c r="G120" s="75"/>
    </row>
    <row r="121" spans="1:7" ht="15" customHeight="1" x14ac:dyDescent="0.3">
      <c r="A121" s="78"/>
      <c r="B121" s="70">
        <v>44249</v>
      </c>
      <c r="C121" s="63" t="s">
        <v>1098</v>
      </c>
      <c r="D121" s="71">
        <v>5000</v>
      </c>
      <c r="E121" s="65" t="s">
        <v>1340</v>
      </c>
      <c r="F121" s="63" t="s">
        <v>657</v>
      </c>
    </row>
    <row r="122" spans="1:7" ht="15" customHeight="1" x14ac:dyDescent="0.3">
      <c r="A122" s="68"/>
      <c r="B122" s="62" t="s">
        <v>1815</v>
      </c>
      <c r="C122" s="63" t="s">
        <v>1109</v>
      </c>
      <c r="D122" s="64">
        <v>20000</v>
      </c>
      <c r="E122" s="65" t="s">
        <v>1340</v>
      </c>
      <c r="F122" s="66" t="s">
        <v>662</v>
      </c>
      <c r="G122" s="67"/>
    </row>
    <row r="123" spans="1:7" ht="15" customHeight="1" x14ac:dyDescent="0.3">
      <c r="A123" s="78"/>
      <c r="B123" s="70">
        <v>44249</v>
      </c>
      <c r="C123" s="63" t="s">
        <v>1044</v>
      </c>
      <c r="D123" s="71">
        <v>10000</v>
      </c>
      <c r="E123" s="65" t="s">
        <v>1340</v>
      </c>
      <c r="F123" s="63" t="s">
        <v>663</v>
      </c>
    </row>
    <row r="124" spans="1:7" ht="15" customHeight="1" x14ac:dyDescent="0.3">
      <c r="A124" s="69"/>
      <c r="B124" s="70">
        <v>44249</v>
      </c>
      <c r="C124" s="63" t="s">
        <v>1085</v>
      </c>
      <c r="D124" s="71">
        <v>10000</v>
      </c>
      <c r="E124" s="65" t="s">
        <v>1340</v>
      </c>
      <c r="F124" s="63" t="s">
        <v>675</v>
      </c>
    </row>
    <row r="125" spans="1:7" ht="15" customHeight="1" x14ac:dyDescent="0.3">
      <c r="A125" s="61"/>
      <c r="B125" s="62" t="s">
        <v>1814</v>
      </c>
      <c r="C125" s="79" t="s">
        <v>1817</v>
      </c>
      <c r="D125" s="64">
        <v>5000</v>
      </c>
      <c r="E125" s="65" t="s">
        <v>1340</v>
      </c>
      <c r="F125" s="66" t="s">
        <v>665</v>
      </c>
      <c r="G125" s="67"/>
    </row>
    <row r="126" spans="1:7" ht="15" customHeight="1" x14ac:dyDescent="0.3">
      <c r="A126" s="69"/>
      <c r="B126" s="70">
        <v>44250</v>
      </c>
      <c r="C126" s="63" t="s">
        <v>359</v>
      </c>
      <c r="D126" s="71">
        <v>30000</v>
      </c>
      <c r="E126" s="65" t="s">
        <v>1340</v>
      </c>
      <c r="F126" s="63" t="s">
        <v>669</v>
      </c>
    </row>
    <row r="127" spans="1:7" ht="15" customHeight="1" x14ac:dyDescent="0.3">
      <c r="A127" s="61"/>
      <c r="B127" s="62" t="s">
        <v>1814</v>
      </c>
      <c r="C127" s="63" t="s">
        <v>1198</v>
      </c>
      <c r="D127" s="64">
        <v>10000</v>
      </c>
      <c r="E127" s="65" t="s">
        <v>1340</v>
      </c>
      <c r="F127" s="66" t="s">
        <v>666</v>
      </c>
      <c r="G127" s="67"/>
    </row>
    <row r="128" spans="1:7" ht="15" customHeight="1" x14ac:dyDescent="0.3">
      <c r="A128" s="68"/>
      <c r="B128" s="62" t="s">
        <v>1814</v>
      </c>
      <c r="C128" s="63" t="s">
        <v>799</v>
      </c>
      <c r="D128" s="64">
        <v>20000</v>
      </c>
      <c r="E128" s="65" t="s">
        <v>1340</v>
      </c>
      <c r="F128" s="66" t="s">
        <v>671</v>
      </c>
      <c r="G128" s="67"/>
    </row>
    <row r="129" spans="1:7" ht="15" customHeight="1" x14ac:dyDescent="0.3">
      <c r="A129" s="61"/>
      <c r="B129" s="62" t="s">
        <v>1819</v>
      </c>
      <c r="C129" s="63" t="s">
        <v>1122</v>
      </c>
      <c r="D129" s="64">
        <v>20000</v>
      </c>
      <c r="E129" s="65" t="s">
        <v>1340</v>
      </c>
      <c r="F129" s="66" t="s">
        <v>672</v>
      </c>
      <c r="G129" s="67"/>
    </row>
    <row r="130" spans="1:7" ht="15" customHeight="1" x14ac:dyDescent="0.3">
      <c r="A130" s="69"/>
      <c r="B130" s="70">
        <v>44252</v>
      </c>
      <c r="C130" s="63" t="s">
        <v>1099</v>
      </c>
      <c r="D130" s="72">
        <v>5000</v>
      </c>
      <c r="E130" s="65" t="s">
        <v>1340</v>
      </c>
      <c r="F130" s="66" t="s">
        <v>667</v>
      </c>
    </row>
    <row r="131" spans="1:7" ht="15" customHeight="1" x14ac:dyDescent="0.3">
      <c r="A131" s="69"/>
      <c r="B131" s="70">
        <v>44252</v>
      </c>
      <c r="C131" s="63" t="s">
        <v>1053</v>
      </c>
      <c r="D131" s="71">
        <v>10000</v>
      </c>
      <c r="E131" s="65" t="s">
        <v>1340</v>
      </c>
      <c r="F131" s="63" t="s">
        <v>673</v>
      </c>
    </row>
    <row r="132" spans="1:7" ht="15" customHeight="1" x14ac:dyDescent="0.3">
      <c r="A132" s="61"/>
      <c r="B132" s="62" t="s">
        <v>1818</v>
      </c>
      <c r="C132" s="63" t="s">
        <v>1045</v>
      </c>
      <c r="D132" s="64">
        <v>5000</v>
      </c>
      <c r="E132" s="65" t="s">
        <v>1340</v>
      </c>
      <c r="F132" s="66" t="s">
        <v>670</v>
      </c>
      <c r="G132" s="67"/>
    </row>
    <row r="133" spans="1:7" ht="15" customHeight="1" x14ac:dyDescent="0.3">
      <c r="A133" s="69"/>
      <c r="B133" s="70">
        <v>44252</v>
      </c>
      <c r="C133" s="63" t="s">
        <v>2203</v>
      </c>
      <c r="D133" s="71">
        <v>5000</v>
      </c>
      <c r="E133" s="65" t="s">
        <v>1340</v>
      </c>
      <c r="F133" s="63" t="s">
        <v>668</v>
      </c>
    </row>
    <row r="134" spans="1:7" ht="15" customHeight="1" x14ac:dyDescent="0.3">
      <c r="A134" s="69"/>
      <c r="B134" s="70">
        <v>44252</v>
      </c>
      <c r="C134" s="63" t="s">
        <v>1086</v>
      </c>
      <c r="D134" s="71">
        <v>20000</v>
      </c>
      <c r="E134" s="65" t="s">
        <v>1340</v>
      </c>
      <c r="F134" s="63" t="s">
        <v>674</v>
      </c>
    </row>
    <row r="135" spans="1:7" ht="15" customHeight="1" x14ac:dyDescent="0.3">
      <c r="A135" s="69"/>
      <c r="B135" s="70">
        <v>44252</v>
      </c>
      <c r="C135" s="63" t="s">
        <v>1100</v>
      </c>
      <c r="D135" s="72">
        <v>5000</v>
      </c>
      <c r="E135" s="65" t="s">
        <v>1340</v>
      </c>
      <c r="F135" s="66" t="s">
        <v>676</v>
      </c>
    </row>
    <row r="136" spans="1:7" ht="15" customHeight="1" x14ac:dyDescent="0.3">
      <c r="A136" s="69"/>
      <c r="B136" s="70">
        <v>44252</v>
      </c>
      <c r="C136" s="63" t="s">
        <v>355</v>
      </c>
      <c r="D136" s="71">
        <v>30000</v>
      </c>
      <c r="E136" s="65" t="s">
        <v>1340</v>
      </c>
      <c r="F136" s="63" t="s">
        <v>677</v>
      </c>
    </row>
    <row r="137" spans="1:7" ht="15" customHeight="1" x14ac:dyDescent="0.3">
      <c r="A137" s="69"/>
      <c r="B137" s="70">
        <v>44252</v>
      </c>
      <c r="C137" s="63" t="s">
        <v>1064</v>
      </c>
      <c r="D137" s="71">
        <v>30000</v>
      </c>
      <c r="E137" s="65" t="s">
        <v>1340</v>
      </c>
      <c r="F137" s="63" t="s">
        <v>679</v>
      </c>
    </row>
    <row r="138" spans="1:7" ht="15" customHeight="1" x14ac:dyDescent="0.3">
      <c r="A138" s="69"/>
      <c r="B138" s="70">
        <v>44252</v>
      </c>
      <c r="C138" s="63" t="s">
        <v>1217</v>
      </c>
      <c r="D138" s="72">
        <v>10000</v>
      </c>
      <c r="E138" s="65" t="s">
        <v>1340</v>
      </c>
      <c r="F138" s="66" t="s">
        <v>686</v>
      </c>
    </row>
    <row r="139" spans="1:7" ht="15" customHeight="1" x14ac:dyDescent="0.3">
      <c r="A139" s="78"/>
      <c r="B139" s="70">
        <v>44252</v>
      </c>
      <c r="C139" s="63" t="s">
        <v>353</v>
      </c>
      <c r="D139" s="72">
        <v>10000</v>
      </c>
      <c r="E139" s="65" t="s">
        <v>1340</v>
      </c>
      <c r="F139" s="66" t="s">
        <v>678</v>
      </c>
    </row>
    <row r="140" spans="1:7" ht="15" customHeight="1" x14ac:dyDescent="0.3">
      <c r="A140" s="78"/>
      <c r="B140" s="70">
        <v>44252</v>
      </c>
      <c r="C140" s="63" t="s">
        <v>1108</v>
      </c>
      <c r="D140" s="72">
        <v>5000</v>
      </c>
      <c r="E140" s="65" t="s">
        <v>1340</v>
      </c>
      <c r="F140" s="66" t="s">
        <v>680</v>
      </c>
    </row>
    <row r="141" spans="1:7" ht="15" customHeight="1" x14ac:dyDescent="0.3">
      <c r="A141" s="78"/>
      <c r="B141" s="70">
        <v>44252</v>
      </c>
      <c r="C141" s="63" t="s">
        <v>1060</v>
      </c>
      <c r="D141" s="71">
        <v>10000</v>
      </c>
      <c r="E141" s="65" t="s">
        <v>1340</v>
      </c>
      <c r="F141" s="63" t="s">
        <v>681</v>
      </c>
    </row>
    <row r="142" spans="1:7" ht="15" customHeight="1" x14ac:dyDescent="0.3">
      <c r="A142" s="78"/>
      <c r="B142" s="70">
        <v>44252</v>
      </c>
      <c r="C142" s="63" t="s">
        <v>1070</v>
      </c>
      <c r="D142" s="71">
        <v>10000</v>
      </c>
      <c r="E142" s="65" t="s">
        <v>1340</v>
      </c>
      <c r="F142" s="63" t="s">
        <v>682</v>
      </c>
    </row>
    <row r="143" spans="1:7" ht="15" customHeight="1" x14ac:dyDescent="0.3">
      <c r="A143" s="69"/>
      <c r="B143" s="70">
        <v>44253</v>
      </c>
      <c r="C143" s="63" t="s">
        <v>1804</v>
      </c>
      <c r="D143" s="71">
        <v>20000</v>
      </c>
      <c r="E143" s="65" t="s">
        <v>1340</v>
      </c>
      <c r="F143" s="63" t="s">
        <v>683</v>
      </c>
    </row>
    <row r="144" spans="1:7" ht="15" customHeight="1" x14ac:dyDescent="0.3">
      <c r="A144" s="61"/>
      <c r="B144" s="62" t="s">
        <v>1309</v>
      </c>
      <c r="C144" s="63" t="s">
        <v>1211</v>
      </c>
      <c r="D144" s="64">
        <v>30000</v>
      </c>
      <c r="E144" s="65" t="s">
        <v>1340</v>
      </c>
      <c r="F144" s="66" t="s">
        <v>684</v>
      </c>
      <c r="G144" s="67"/>
    </row>
    <row r="145" spans="1:14" ht="15" customHeight="1" x14ac:dyDescent="0.3">
      <c r="A145" s="78"/>
      <c r="B145" s="70">
        <v>44253</v>
      </c>
      <c r="C145" s="63" t="s">
        <v>1120</v>
      </c>
      <c r="D145" s="72">
        <v>10000</v>
      </c>
      <c r="E145" s="65" t="s">
        <v>1340</v>
      </c>
      <c r="F145" s="66" t="s">
        <v>685</v>
      </c>
    </row>
    <row r="146" spans="1:14" ht="15" customHeight="1" x14ac:dyDescent="0.3">
      <c r="A146" s="69"/>
      <c r="B146" s="70">
        <v>44253</v>
      </c>
      <c r="C146" s="63" t="s">
        <v>1071</v>
      </c>
      <c r="D146" s="71">
        <v>10000</v>
      </c>
      <c r="E146" s="65" t="s">
        <v>1340</v>
      </c>
      <c r="F146" s="63" t="s">
        <v>687</v>
      </c>
    </row>
    <row r="147" spans="1:14" s="60" customFormat="1" ht="15" customHeight="1" x14ac:dyDescent="0.3">
      <c r="A147" s="69"/>
      <c r="B147" s="70">
        <v>44253</v>
      </c>
      <c r="C147" s="63" t="s">
        <v>1076</v>
      </c>
      <c r="D147" s="71">
        <v>10000</v>
      </c>
      <c r="E147" s="65" t="s">
        <v>1340</v>
      </c>
      <c r="F147" s="63" t="s">
        <v>688</v>
      </c>
      <c r="G147" s="54"/>
      <c r="H147" s="54"/>
      <c r="I147" s="54"/>
      <c r="J147" s="54"/>
      <c r="K147" s="54"/>
      <c r="L147" s="54"/>
      <c r="M147" s="54"/>
      <c r="N147" s="54"/>
    </row>
    <row r="148" spans="1:14" ht="15" customHeight="1" x14ac:dyDescent="0.3">
      <c r="A148" s="61"/>
      <c r="B148" s="62" t="s">
        <v>1310</v>
      </c>
      <c r="C148" s="63" t="s">
        <v>1117</v>
      </c>
      <c r="D148" s="64">
        <v>20000</v>
      </c>
      <c r="E148" s="65" t="s">
        <v>1340</v>
      </c>
      <c r="F148" s="66" t="s">
        <v>689</v>
      </c>
      <c r="G148" s="67"/>
    </row>
    <row r="149" spans="1:14" ht="15" customHeight="1" x14ac:dyDescent="0.3">
      <c r="A149" s="69"/>
      <c r="B149" s="70">
        <v>44254</v>
      </c>
      <c r="C149" s="63" t="s">
        <v>360</v>
      </c>
      <c r="D149" s="71">
        <v>100000</v>
      </c>
      <c r="E149" s="65" t="s">
        <v>1340</v>
      </c>
      <c r="F149" s="63" t="s">
        <v>690</v>
      </c>
    </row>
    <row r="150" spans="1:14" ht="15" customHeight="1" x14ac:dyDescent="0.3">
      <c r="A150" s="61"/>
      <c r="B150" s="62" t="s">
        <v>1311</v>
      </c>
      <c r="C150" s="63" t="s">
        <v>1097</v>
      </c>
      <c r="D150" s="64">
        <v>10000</v>
      </c>
      <c r="E150" s="65" t="s">
        <v>1340</v>
      </c>
      <c r="F150" s="66" t="s">
        <v>691</v>
      </c>
      <c r="G150" s="67"/>
    </row>
    <row r="151" spans="1:14" ht="15" customHeight="1" x14ac:dyDescent="0.3">
      <c r="A151" s="61"/>
      <c r="B151" s="62" t="s">
        <v>1311</v>
      </c>
      <c r="C151" s="63" t="s">
        <v>1103</v>
      </c>
      <c r="D151" s="64">
        <v>10000</v>
      </c>
      <c r="E151" s="65" t="s">
        <v>1340</v>
      </c>
      <c r="F151" s="66" t="s">
        <v>692</v>
      </c>
      <c r="G151" s="67"/>
    </row>
    <row r="152" spans="1:14" ht="15" customHeight="1" x14ac:dyDescent="0.3">
      <c r="A152" s="61"/>
      <c r="B152" s="62" t="s">
        <v>1311</v>
      </c>
      <c r="C152" s="63" t="s">
        <v>363</v>
      </c>
      <c r="D152" s="64">
        <v>30000</v>
      </c>
      <c r="E152" s="65" t="s">
        <v>1340</v>
      </c>
      <c r="F152" s="66" t="s">
        <v>695</v>
      </c>
      <c r="G152" s="67"/>
    </row>
    <row r="153" spans="1:14" ht="15" customHeight="1" x14ac:dyDescent="0.3">
      <c r="A153" s="61"/>
      <c r="B153" s="62" t="s">
        <v>1311</v>
      </c>
      <c r="C153" s="63" t="s">
        <v>354</v>
      </c>
      <c r="D153" s="64">
        <v>10000</v>
      </c>
      <c r="E153" s="65" t="s">
        <v>1340</v>
      </c>
      <c r="F153" s="66" t="s">
        <v>693</v>
      </c>
      <c r="G153" s="67"/>
    </row>
    <row r="155" spans="1:14" ht="15" customHeight="1" x14ac:dyDescent="0.3">
      <c r="A155" s="57"/>
      <c r="B155" s="58" t="s">
        <v>1343</v>
      </c>
      <c r="C155" s="58" t="s">
        <v>1341</v>
      </c>
      <c r="D155" s="59" t="s">
        <v>1119</v>
      </c>
      <c r="E155" s="58" t="s">
        <v>1345</v>
      </c>
      <c r="F155" s="59" t="s">
        <v>1026</v>
      </c>
      <c r="G155" s="57"/>
      <c r="H155" s="57"/>
      <c r="I155" s="57"/>
      <c r="J155" s="57"/>
      <c r="K155" s="57"/>
      <c r="L155" s="57"/>
      <c r="M155" s="60"/>
      <c r="N155" s="60"/>
    </row>
    <row r="156" spans="1:14" ht="15" customHeight="1" x14ac:dyDescent="0.3">
      <c r="A156" s="69"/>
      <c r="B156" s="70">
        <v>44257</v>
      </c>
      <c r="C156" s="63" t="s">
        <v>356</v>
      </c>
      <c r="D156" s="71">
        <v>10000</v>
      </c>
      <c r="E156" s="65" t="s">
        <v>1340</v>
      </c>
      <c r="F156" s="63" t="s">
        <v>704</v>
      </c>
    </row>
    <row r="157" spans="1:14" ht="15" customHeight="1" x14ac:dyDescent="0.3">
      <c r="A157" s="78"/>
      <c r="B157" s="70">
        <v>44257</v>
      </c>
      <c r="C157" s="63" t="s">
        <v>1095</v>
      </c>
      <c r="D157" s="71">
        <v>10000</v>
      </c>
      <c r="E157" s="65" t="s">
        <v>1340</v>
      </c>
      <c r="F157" s="63" t="s">
        <v>696</v>
      </c>
    </row>
    <row r="158" spans="1:14" ht="15" customHeight="1" x14ac:dyDescent="0.3">
      <c r="A158" s="69"/>
      <c r="B158" s="70">
        <v>44257</v>
      </c>
      <c r="C158" s="63" t="s">
        <v>1063</v>
      </c>
      <c r="D158" s="71">
        <v>10000</v>
      </c>
      <c r="E158" s="65" t="s">
        <v>1340</v>
      </c>
      <c r="F158" s="63" t="s">
        <v>699</v>
      </c>
    </row>
    <row r="159" spans="1:14" ht="15" customHeight="1" x14ac:dyDescent="0.3">
      <c r="A159" s="61"/>
      <c r="B159" s="62" t="s">
        <v>1312</v>
      </c>
      <c r="C159" s="63" t="s">
        <v>1110</v>
      </c>
      <c r="D159" s="64">
        <v>30000</v>
      </c>
      <c r="E159" s="65" t="s">
        <v>1340</v>
      </c>
      <c r="F159" s="66" t="s">
        <v>709</v>
      </c>
      <c r="G159" s="67"/>
    </row>
    <row r="160" spans="1:14" ht="15" customHeight="1" x14ac:dyDescent="0.3">
      <c r="A160" s="69"/>
      <c r="B160" s="70">
        <v>44260</v>
      </c>
      <c r="C160" s="63" t="s">
        <v>1068</v>
      </c>
      <c r="D160" s="71">
        <v>10000</v>
      </c>
      <c r="E160" s="65" t="s">
        <v>1340</v>
      </c>
      <c r="F160" s="63" t="s">
        <v>700</v>
      </c>
    </row>
    <row r="161" spans="1:7" ht="15" customHeight="1" x14ac:dyDescent="0.3">
      <c r="A161" s="61"/>
      <c r="B161" s="62" t="s">
        <v>1313</v>
      </c>
      <c r="C161" s="63" t="s">
        <v>361</v>
      </c>
      <c r="D161" s="64">
        <v>20000</v>
      </c>
      <c r="E161" s="65" t="s">
        <v>1340</v>
      </c>
      <c r="F161" s="66" t="s">
        <v>703</v>
      </c>
      <c r="G161" s="67"/>
    </row>
    <row r="162" spans="1:7" ht="15" customHeight="1" x14ac:dyDescent="0.3">
      <c r="A162" s="61"/>
      <c r="B162" s="62" t="s">
        <v>1313</v>
      </c>
      <c r="C162" s="63" t="s">
        <v>1062</v>
      </c>
      <c r="D162" s="64">
        <v>10000</v>
      </c>
      <c r="E162" s="65" t="s">
        <v>1340</v>
      </c>
      <c r="F162" s="66" t="s">
        <v>713</v>
      </c>
      <c r="G162" s="67"/>
    </row>
    <row r="163" spans="1:7" ht="15" customHeight="1" x14ac:dyDescent="0.3">
      <c r="A163" s="78"/>
      <c r="B163" s="70">
        <v>44260</v>
      </c>
      <c r="C163" s="63" t="s">
        <v>1055</v>
      </c>
      <c r="D163" s="71">
        <v>5000</v>
      </c>
      <c r="E163" s="65" t="s">
        <v>1340</v>
      </c>
      <c r="F163" s="63" t="s">
        <v>697</v>
      </c>
    </row>
    <row r="164" spans="1:7" ht="15" customHeight="1" x14ac:dyDescent="0.3">
      <c r="A164" s="61"/>
      <c r="B164" s="62" t="s">
        <v>1271</v>
      </c>
      <c r="C164" s="63" t="s">
        <v>1730</v>
      </c>
      <c r="D164" s="64">
        <v>30000</v>
      </c>
      <c r="E164" s="65" t="s">
        <v>1340</v>
      </c>
      <c r="F164" s="66" t="s">
        <v>710</v>
      </c>
      <c r="G164" s="67"/>
    </row>
    <row r="165" spans="1:7" ht="15" customHeight="1" x14ac:dyDescent="0.3">
      <c r="A165" s="69"/>
      <c r="B165" s="70">
        <v>44263</v>
      </c>
      <c r="C165" s="63" t="s">
        <v>1069</v>
      </c>
      <c r="D165" s="71">
        <v>5000</v>
      </c>
      <c r="E165" s="65" t="s">
        <v>1340</v>
      </c>
      <c r="F165" s="63" t="s">
        <v>711</v>
      </c>
    </row>
    <row r="166" spans="1:7" ht="15" customHeight="1" x14ac:dyDescent="0.3">
      <c r="A166" s="61"/>
      <c r="B166" s="62" t="s">
        <v>1314</v>
      </c>
      <c r="C166" s="63" t="s">
        <v>1218</v>
      </c>
      <c r="D166" s="64">
        <v>10000</v>
      </c>
      <c r="E166" s="65" t="s">
        <v>1340</v>
      </c>
      <c r="F166" s="66" t="s">
        <v>714</v>
      </c>
      <c r="G166" s="67"/>
    </row>
    <row r="167" spans="1:7" ht="15" customHeight="1" x14ac:dyDescent="0.3">
      <c r="A167" s="68"/>
      <c r="B167" s="62" t="s">
        <v>1314</v>
      </c>
      <c r="C167" s="63" t="s">
        <v>1052</v>
      </c>
      <c r="D167" s="64">
        <v>10000</v>
      </c>
      <c r="E167" s="65" t="s">
        <v>1340</v>
      </c>
      <c r="F167" s="66" t="s">
        <v>715</v>
      </c>
      <c r="G167" s="67"/>
    </row>
    <row r="168" spans="1:7" ht="15" customHeight="1" x14ac:dyDescent="0.3">
      <c r="A168" s="73"/>
      <c r="B168" s="74" t="s">
        <v>1315</v>
      </c>
      <c r="C168" s="65" t="s">
        <v>1123</v>
      </c>
      <c r="D168" s="64">
        <v>10000</v>
      </c>
      <c r="E168" s="65" t="s">
        <v>1340</v>
      </c>
      <c r="F168" s="65" t="s">
        <v>702</v>
      </c>
      <c r="G168" s="75"/>
    </row>
    <row r="169" spans="1:7" ht="15" customHeight="1" x14ac:dyDescent="0.3">
      <c r="A169" s="73"/>
      <c r="B169" s="74" t="s">
        <v>1315</v>
      </c>
      <c r="C169" s="65" t="s">
        <v>352</v>
      </c>
      <c r="D169" s="64">
        <v>20000</v>
      </c>
      <c r="E169" s="65" t="s">
        <v>1340</v>
      </c>
      <c r="F169" s="65" t="s">
        <v>705</v>
      </c>
      <c r="G169" s="75"/>
    </row>
    <row r="170" spans="1:7" ht="15" customHeight="1" x14ac:dyDescent="0.3">
      <c r="A170" s="73"/>
      <c r="B170" s="74" t="s">
        <v>1315</v>
      </c>
      <c r="C170" s="65" t="s">
        <v>1082</v>
      </c>
      <c r="D170" s="64">
        <v>10000</v>
      </c>
      <c r="E170" s="65" t="s">
        <v>1340</v>
      </c>
      <c r="F170" s="65" t="s">
        <v>706</v>
      </c>
      <c r="G170" s="75"/>
    </row>
    <row r="171" spans="1:7" ht="15" customHeight="1" x14ac:dyDescent="0.3">
      <c r="A171" s="69"/>
      <c r="B171" s="70">
        <v>44265</v>
      </c>
      <c r="C171" s="63" t="s">
        <v>1202</v>
      </c>
      <c r="D171" s="72">
        <v>10000</v>
      </c>
      <c r="E171" s="65" t="s">
        <v>1340</v>
      </c>
      <c r="F171" s="66" t="s">
        <v>717</v>
      </c>
    </row>
    <row r="172" spans="1:7" ht="15" customHeight="1" x14ac:dyDescent="0.3">
      <c r="A172" s="61"/>
      <c r="B172" s="62" t="s">
        <v>1315</v>
      </c>
      <c r="C172" s="63" t="s">
        <v>1107</v>
      </c>
      <c r="D172" s="64">
        <v>10000</v>
      </c>
      <c r="E172" s="65" t="s">
        <v>1340</v>
      </c>
      <c r="F172" s="66" t="s">
        <v>725</v>
      </c>
      <c r="G172" s="67"/>
    </row>
    <row r="173" spans="1:7" ht="15" customHeight="1" x14ac:dyDescent="0.3">
      <c r="A173" s="69"/>
      <c r="B173" s="70">
        <v>44265</v>
      </c>
      <c r="C173" s="63" t="s">
        <v>357</v>
      </c>
      <c r="D173" s="71">
        <v>20000</v>
      </c>
      <c r="E173" s="65" t="s">
        <v>1340</v>
      </c>
      <c r="F173" s="63" t="s">
        <v>718</v>
      </c>
    </row>
    <row r="174" spans="1:7" ht="15" customHeight="1" x14ac:dyDescent="0.3">
      <c r="A174" s="69"/>
      <c r="B174" s="70">
        <v>44265</v>
      </c>
      <c r="C174" s="63" t="s">
        <v>1079</v>
      </c>
      <c r="D174" s="71">
        <v>10000</v>
      </c>
      <c r="E174" s="65" t="s">
        <v>1340</v>
      </c>
      <c r="F174" s="63" t="s">
        <v>719</v>
      </c>
    </row>
    <row r="175" spans="1:7" ht="15" customHeight="1" x14ac:dyDescent="0.3">
      <c r="A175" s="69"/>
      <c r="B175" s="70">
        <v>44265</v>
      </c>
      <c r="C175" s="63" t="s">
        <v>1046</v>
      </c>
      <c r="D175" s="71">
        <v>10000</v>
      </c>
      <c r="E175" s="65" t="s">
        <v>1340</v>
      </c>
      <c r="F175" s="63" t="s">
        <v>720</v>
      </c>
    </row>
    <row r="176" spans="1:7" ht="15" customHeight="1" x14ac:dyDescent="0.3">
      <c r="A176" s="69"/>
      <c r="B176" s="70">
        <v>44265</v>
      </c>
      <c r="C176" s="63" t="s">
        <v>1197</v>
      </c>
      <c r="D176" s="72">
        <v>10000</v>
      </c>
      <c r="E176" s="65" t="s">
        <v>1340</v>
      </c>
      <c r="F176" s="66" t="s">
        <v>716</v>
      </c>
    </row>
    <row r="177" spans="1:7" ht="15" customHeight="1" x14ac:dyDescent="0.3">
      <c r="A177" s="61"/>
      <c r="B177" s="62" t="s">
        <v>1315</v>
      </c>
      <c r="C177" s="63" t="s">
        <v>801</v>
      </c>
      <c r="D177" s="64">
        <v>10000</v>
      </c>
      <c r="E177" s="65" t="s">
        <v>1340</v>
      </c>
      <c r="F177" s="66" t="s">
        <v>724</v>
      </c>
      <c r="G177" s="67"/>
    </row>
    <row r="178" spans="1:7" ht="15" customHeight="1" x14ac:dyDescent="0.3">
      <c r="A178" s="78"/>
      <c r="B178" s="70">
        <v>44265</v>
      </c>
      <c r="C178" s="63" t="s">
        <v>1080</v>
      </c>
      <c r="D178" s="71">
        <v>5000</v>
      </c>
      <c r="E178" s="65" t="s">
        <v>1340</v>
      </c>
      <c r="F178" s="63" t="s">
        <v>721</v>
      </c>
    </row>
    <row r="179" spans="1:7" ht="15" customHeight="1" x14ac:dyDescent="0.3">
      <c r="A179" s="73"/>
      <c r="B179" s="74" t="s">
        <v>1315</v>
      </c>
      <c r="C179" s="65" t="s">
        <v>1094</v>
      </c>
      <c r="D179" s="64">
        <v>20000</v>
      </c>
      <c r="E179" s="65" t="s">
        <v>1340</v>
      </c>
      <c r="F179" s="65" t="s">
        <v>722</v>
      </c>
      <c r="G179" s="75"/>
    </row>
    <row r="180" spans="1:7" ht="15" customHeight="1" x14ac:dyDescent="0.3">
      <c r="A180" s="69"/>
      <c r="B180" s="70">
        <v>44265</v>
      </c>
      <c r="C180" s="63" t="s">
        <v>1058</v>
      </c>
      <c r="D180" s="71">
        <v>10000</v>
      </c>
      <c r="E180" s="65" t="s">
        <v>1340</v>
      </c>
      <c r="F180" s="63" t="s">
        <v>723</v>
      </c>
    </row>
    <row r="181" spans="1:7" ht="15" customHeight="1" x14ac:dyDescent="0.3">
      <c r="A181" s="61"/>
      <c r="B181" s="62" t="s">
        <v>1315</v>
      </c>
      <c r="C181" s="63" t="s">
        <v>1090</v>
      </c>
      <c r="D181" s="64">
        <v>30000</v>
      </c>
      <c r="E181" s="65" t="s">
        <v>1340</v>
      </c>
      <c r="F181" s="66" t="s">
        <v>727</v>
      </c>
      <c r="G181" s="67"/>
    </row>
    <row r="182" spans="1:7" ht="15" customHeight="1" x14ac:dyDescent="0.3">
      <c r="A182" s="73"/>
      <c r="B182" s="74" t="s">
        <v>1315</v>
      </c>
      <c r="C182" s="65" t="s">
        <v>1048</v>
      </c>
      <c r="D182" s="64">
        <v>10000</v>
      </c>
      <c r="E182" s="65" t="s">
        <v>1340</v>
      </c>
      <c r="F182" s="65" t="s">
        <v>728</v>
      </c>
      <c r="G182" s="75"/>
    </row>
    <row r="183" spans="1:7" ht="15" customHeight="1" x14ac:dyDescent="0.3">
      <c r="A183" s="77"/>
      <c r="B183" s="74" t="s">
        <v>1315</v>
      </c>
      <c r="C183" s="65" t="s">
        <v>1116</v>
      </c>
      <c r="D183" s="64">
        <v>10000</v>
      </c>
      <c r="E183" s="65" t="s">
        <v>1340</v>
      </c>
      <c r="F183" s="65" t="s">
        <v>726</v>
      </c>
      <c r="G183" s="75"/>
    </row>
    <row r="184" spans="1:7" ht="15" customHeight="1" x14ac:dyDescent="0.3">
      <c r="A184" s="61"/>
      <c r="B184" s="62" t="s">
        <v>1316</v>
      </c>
      <c r="C184" s="63" t="s">
        <v>1115</v>
      </c>
      <c r="D184" s="64">
        <v>20000</v>
      </c>
      <c r="E184" s="65" t="s">
        <v>1340</v>
      </c>
      <c r="F184" s="66" t="s">
        <v>729</v>
      </c>
      <c r="G184" s="67"/>
    </row>
    <row r="185" spans="1:7" ht="15" customHeight="1" x14ac:dyDescent="0.3">
      <c r="A185" s="61"/>
      <c r="B185" s="62" t="s">
        <v>1316</v>
      </c>
      <c r="C185" s="63" t="s">
        <v>1219</v>
      </c>
      <c r="D185" s="64">
        <v>10000</v>
      </c>
      <c r="E185" s="65" t="s">
        <v>1340</v>
      </c>
      <c r="F185" s="66" t="s">
        <v>730</v>
      </c>
      <c r="G185" s="67"/>
    </row>
    <row r="186" spans="1:7" ht="15" customHeight="1" x14ac:dyDescent="0.3">
      <c r="A186" s="61"/>
      <c r="B186" s="62" t="s">
        <v>1316</v>
      </c>
      <c r="C186" s="63" t="s">
        <v>1122</v>
      </c>
      <c r="D186" s="64">
        <v>20000</v>
      </c>
      <c r="E186" s="65" t="s">
        <v>1340</v>
      </c>
      <c r="F186" s="66" t="s">
        <v>734</v>
      </c>
      <c r="G186" s="67"/>
    </row>
    <row r="187" spans="1:7" ht="15" customHeight="1" x14ac:dyDescent="0.3">
      <c r="A187" s="61"/>
      <c r="B187" s="62" t="s">
        <v>1317</v>
      </c>
      <c r="C187" s="63" t="s">
        <v>1268</v>
      </c>
      <c r="D187" s="64">
        <v>10000</v>
      </c>
      <c r="E187" s="65" t="s">
        <v>1340</v>
      </c>
      <c r="F187" s="66" t="s">
        <v>744</v>
      </c>
      <c r="G187" s="67"/>
    </row>
    <row r="188" spans="1:7" ht="15" customHeight="1" x14ac:dyDescent="0.3">
      <c r="A188" s="73"/>
      <c r="B188" s="74" t="s">
        <v>1317</v>
      </c>
      <c r="C188" s="65" t="s">
        <v>800</v>
      </c>
      <c r="D188" s="64">
        <v>10000</v>
      </c>
      <c r="E188" s="65" t="s">
        <v>1340</v>
      </c>
      <c r="F188" s="65" t="s">
        <v>737</v>
      </c>
      <c r="G188" s="75"/>
    </row>
    <row r="189" spans="1:7" ht="15" customHeight="1" x14ac:dyDescent="0.3">
      <c r="A189" s="73"/>
      <c r="B189" s="74" t="s">
        <v>1317</v>
      </c>
      <c r="C189" s="65" t="s">
        <v>1084</v>
      </c>
      <c r="D189" s="64">
        <v>10000</v>
      </c>
      <c r="E189" s="65" t="s">
        <v>1340</v>
      </c>
      <c r="F189" s="65" t="s">
        <v>747</v>
      </c>
      <c r="G189" s="75"/>
    </row>
    <row r="190" spans="1:7" ht="15" customHeight="1" x14ac:dyDescent="0.3">
      <c r="A190" s="69"/>
      <c r="B190" s="70">
        <v>44270</v>
      </c>
      <c r="C190" s="63" t="s">
        <v>1056</v>
      </c>
      <c r="D190" s="71">
        <v>10000</v>
      </c>
      <c r="E190" s="65" t="s">
        <v>1340</v>
      </c>
      <c r="F190" s="63" t="s">
        <v>733</v>
      </c>
    </row>
    <row r="191" spans="1:7" ht="15" customHeight="1" x14ac:dyDescent="0.3">
      <c r="A191" s="78"/>
      <c r="B191" s="70">
        <v>44270</v>
      </c>
      <c r="C191" s="63" t="s">
        <v>1074</v>
      </c>
      <c r="D191" s="71">
        <v>20000</v>
      </c>
      <c r="E191" s="65" t="s">
        <v>1340</v>
      </c>
      <c r="F191" s="63" t="s">
        <v>748</v>
      </c>
    </row>
    <row r="192" spans="1:7" ht="15" customHeight="1" x14ac:dyDescent="0.3">
      <c r="A192" s="78"/>
      <c r="B192" s="70">
        <v>44270</v>
      </c>
      <c r="C192" s="63" t="s">
        <v>1073</v>
      </c>
      <c r="D192" s="71">
        <v>10000</v>
      </c>
      <c r="E192" s="65" t="s">
        <v>1340</v>
      </c>
      <c r="F192" s="63" t="s">
        <v>749</v>
      </c>
    </row>
    <row r="193" spans="1:14" ht="15" customHeight="1" x14ac:dyDescent="0.3">
      <c r="A193" s="61"/>
      <c r="B193" s="62" t="s">
        <v>1317</v>
      </c>
      <c r="C193" s="63" t="s">
        <v>1057</v>
      </c>
      <c r="D193" s="64">
        <v>30000</v>
      </c>
      <c r="E193" s="65" t="s">
        <v>1340</v>
      </c>
      <c r="F193" s="66" t="s">
        <v>731</v>
      </c>
      <c r="G193" s="67"/>
    </row>
    <row r="194" spans="1:14" ht="15" customHeight="1" x14ac:dyDescent="0.3">
      <c r="A194" s="68"/>
      <c r="B194" s="62" t="s">
        <v>1317</v>
      </c>
      <c r="C194" s="63" t="s">
        <v>1206</v>
      </c>
      <c r="D194" s="64">
        <v>10000</v>
      </c>
      <c r="E194" s="65" t="s">
        <v>1340</v>
      </c>
      <c r="F194" s="66" t="s">
        <v>743</v>
      </c>
      <c r="G194" s="67"/>
    </row>
    <row r="195" spans="1:14" ht="15" customHeight="1" x14ac:dyDescent="0.3">
      <c r="A195" s="61"/>
      <c r="B195" s="62" t="s">
        <v>1319</v>
      </c>
      <c r="C195" s="63" t="s">
        <v>1091</v>
      </c>
      <c r="D195" s="64">
        <v>10000</v>
      </c>
      <c r="E195" s="65" t="s">
        <v>1340</v>
      </c>
      <c r="F195" s="66" t="s">
        <v>740</v>
      </c>
      <c r="G195" s="67"/>
    </row>
    <row r="196" spans="1:14" ht="15" customHeight="1" x14ac:dyDescent="0.3">
      <c r="A196" s="69"/>
      <c r="B196" s="70">
        <v>44271</v>
      </c>
      <c r="C196" s="63" t="s">
        <v>1065</v>
      </c>
      <c r="D196" s="71">
        <v>10000</v>
      </c>
      <c r="E196" s="65" t="s">
        <v>1340</v>
      </c>
      <c r="F196" s="63" t="s">
        <v>741</v>
      </c>
    </row>
    <row r="197" spans="1:14" ht="15" customHeight="1" x14ac:dyDescent="0.3">
      <c r="A197" s="77"/>
      <c r="B197" s="74" t="s">
        <v>1318</v>
      </c>
      <c r="C197" s="65" t="s">
        <v>1270</v>
      </c>
      <c r="D197" s="64">
        <v>10000</v>
      </c>
      <c r="E197" s="65" t="s">
        <v>1340</v>
      </c>
      <c r="F197" s="65" t="s">
        <v>738</v>
      </c>
      <c r="G197" s="75"/>
    </row>
    <row r="198" spans="1:14" ht="15" customHeight="1" x14ac:dyDescent="0.3">
      <c r="A198" s="69"/>
      <c r="B198" s="70">
        <v>44273</v>
      </c>
      <c r="C198" s="63" t="s">
        <v>1804</v>
      </c>
      <c r="D198" s="71">
        <v>20000</v>
      </c>
      <c r="E198" s="65" t="s">
        <v>1340</v>
      </c>
      <c r="F198" s="63" t="s">
        <v>732</v>
      </c>
    </row>
    <row r="199" spans="1:14" ht="15" customHeight="1" x14ac:dyDescent="0.3">
      <c r="A199" s="69"/>
      <c r="B199" s="70">
        <v>44257</v>
      </c>
      <c r="C199" s="63" t="s">
        <v>1075</v>
      </c>
      <c r="D199" s="71">
        <v>5000</v>
      </c>
      <c r="E199" s="65" t="s">
        <v>1340</v>
      </c>
      <c r="F199" s="63" t="s">
        <v>712</v>
      </c>
    </row>
    <row r="200" spans="1:14" ht="15" customHeight="1" x14ac:dyDescent="0.3">
      <c r="A200" s="69"/>
      <c r="B200" s="70">
        <v>44257</v>
      </c>
      <c r="C200" s="63" t="s">
        <v>1088</v>
      </c>
      <c r="D200" s="71">
        <v>10000</v>
      </c>
      <c r="E200" s="65" t="s">
        <v>1340</v>
      </c>
      <c r="F200" s="63" t="s">
        <v>708</v>
      </c>
    </row>
    <row r="201" spans="1:14" ht="15" customHeight="1" x14ac:dyDescent="0.3">
      <c r="A201" s="61"/>
      <c r="B201" s="62" t="s">
        <v>1312</v>
      </c>
      <c r="C201" s="63" t="s">
        <v>2239</v>
      </c>
      <c r="D201" s="64">
        <v>10000</v>
      </c>
      <c r="E201" s="65" t="s">
        <v>1340</v>
      </c>
      <c r="F201" s="66" t="s">
        <v>694</v>
      </c>
      <c r="G201" s="67"/>
    </row>
    <row r="202" spans="1:14" ht="15" customHeight="1" x14ac:dyDescent="0.3">
      <c r="A202" s="61"/>
      <c r="B202" s="62" t="s">
        <v>1312</v>
      </c>
      <c r="C202" s="63" t="s">
        <v>1111</v>
      </c>
      <c r="D202" s="64">
        <v>10000</v>
      </c>
      <c r="E202" s="65" t="s">
        <v>1340</v>
      </c>
      <c r="F202" s="66" t="s">
        <v>701</v>
      </c>
      <c r="G202" s="67"/>
    </row>
    <row r="203" spans="1:14" ht="15" customHeight="1" x14ac:dyDescent="0.3">
      <c r="A203" s="61"/>
      <c r="B203" s="62" t="s">
        <v>1312</v>
      </c>
      <c r="C203" s="63" t="s">
        <v>1106</v>
      </c>
      <c r="D203" s="64">
        <v>10000</v>
      </c>
      <c r="E203" s="65" t="s">
        <v>1340</v>
      </c>
      <c r="F203" s="66" t="s">
        <v>698</v>
      </c>
      <c r="G203" s="67"/>
    </row>
    <row r="204" spans="1:14" ht="15" customHeight="1" x14ac:dyDescent="0.3">
      <c r="A204" s="61"/>
      <c r="B204" s="62" t="s">
        <v>1312</v>
      </c>
      <c r="C204" s="63" t="s">
        <v>1066</v>
      </c>
      <c r="D204" s="64">
        <v>10000</v>
      </c>
      <c r="E204" s="65" t="s">
        <v>1340</v>
      </c>
      <c r="F204" s="66" t="s">
        <v>707</v>
      </c>
      <c r="G204" s="67"/>
    </row>
    <row r="206" spans="1:14" ht="15" customHeight="1" x14ac:dyDescent="0.3">
      <c r="A206" s="57"/>
      <c r="B206" s="58" t="s">
        <v>1343</v>
      </c>
      <c r="C206" s="58" t="s">
        <v>1341</v>
      </c>
      <c r="D206" s="59" t="s">
        <v>1119</v>
      </c>
      <c r="E206" s="58" t="s">
        <v>1345</v>
      </c>
      <c r="F206" s="59" t="s">
        <v>1026</v>
      </c>
      <c r="G206" s="57"/>
      <c r="H206" s="57"/>
      <c r="I206" s="57"/>
      <c r="J206" s="57"/>
      <c r="K206" s="57"/>
      <c r="L206" s="57"/>
      <c r="M206" s="60"/>
      <c r="N206" s="60"/>
    </row>
    <row r="207" spans="1:14" ht="15" customHeight="1" x14ac:dyDescent="0.3">
      <c r="A207" s="77"/>
      <c r="B207" s="74" t="s">
        <v>1321</v>
      </c>
      <c r="C207" s="65" t="s">
        <v>1083</v>
      </c>
      <c r="D207" s="64">
        <v>10000</v>
      </c>
      <c r="E207" s="65" t="s">
        <v>1340</v>
      </c>
      <c r="F207" s="65" t="s">
        <v>746</v>
      </c>
      <c r="G207" s="75"/>
    </row>
    <row r="208" spans="1:14" ht="15" customHeight="1" x14ac:dyDescent="0.3">
      <c r="A208" s="68"/>
      <c r="B208" s="62" t="s">
        <v>1320</v>
      </c>
      <c r="C208" s="63" t="s">
        <v>799</v>
      </c>
      <c r="D208" s="64">
        <v>20000</v>
      </c>
      <c r="E208" s="65" t="s">
        <v>1340</v>
      </c>
      <c r="F208" s="66" t="s">
        <v>735</v>
      </c>
      <c r="G208" s="67"/>
    </row>
    <row r="209" spans="1:7" ht="15" customHeight="1" x14ac:dyDescent="0.3">
      <c r="A209" s="61"/>
      <c r="B209" s="62" t="s">
        <v>1322</v>
      </c>
      <c r="C209" s="63" t="s">
        <v>1200</v>
      </c>
      <c r="D209" s="64">
        <v>10000</v>
      </c>
      <c r="E209" s="65" t="s">
        <v>1340</v>
      </c>
      <c r="F209" s="66" t="s">
        <v>739</v>
      </c>
      <c r="G209" s="67"/>
    </row>
    <row r="210" spans="1:7" ht="15" customHeight="1" x14ac:dyDescent="0.3">
      <c r="A210" s="69"/>
      <c r="B210" s="70">
        <v>44277</v>
      </c>
      <c r="C210" s="63" t="s">
        <v>1089</v>
      </c>
      <c r="D210" s="71">
        <v>20000</v>
      </c>
      <c r="E210" s="65" t="s">
        <v>1340</v>
      </c>
      <c r="F210" s="63" t="s">
        <v>742</v>
      </c>
    </row>
    <row r="211" spans="1:7" ht="15" customHeight="1" x14ac:dyDescent="0.3">
      <c r="A211" s="61"/>
      <c r="B211" s="62" t="s">
        <v>1323</v>
      </c>
      <c r="C211" s="63" t="s">
        <v>1114</v>
      </c>
      <c r="D211" s="64">
        <v>5000</v>
      </c>
      <c r="E211" s="65" t="s">
        <v>1340</v>
      </c>
      <c r="F211" s="66" t="s">
        <v>745</v>
      </c>
      <c r="G211" s="67"/>
    </row>
    <row r="212" spans="1:7" ht="15" customHeight="1" x14ac:dyDescent="0.3">
      <c r="A212" s="61"/>
      <c r="B212" s="62" t="s">
        <v>1323</v>
      </c>
      <c r="C212" s="63" t="s">
        <v>1072</v>
      </c>
      <c r="D212" s="64">
        <v>10000</v>
      </c>
      <c r="E212" s="65" t="s">
        <v>1340</v>
      </c>
      <c r="F212" s="66" t="s">
        <v>736</v>
      </c>
      <c r="G212" s="67"/>
    </row>
    <row r="213" spans="1:7" ht="15" customHeight="1" x14ac:dyDescent="0.3">
      <c r="A213" s="69"/>
      <c r="B213" s="70">
        <v>44277</v>
      </c>
      <c r="C213" s="63" t="s">
        <v>1081</v>
      </c>
      <c r="D213" s="71">
        <v>5000</v>
      </c>
      <c r="E213" s="65" t="s">
        <v>1340</v>
      </c>
      <c r="F213" s="63" t="s">
        <v>751</v>
      </c>
    </row>
    <row r="214" spans="1:7" ht="15" customHeight="1" x14ac:dyDescent="0.3">
      <c r="A214" s="77"/>
      <c r="B214" s="74" t="s">
        <v>1323</v>
      </c>
      <c r="C214" s="65" t="s">
        <v>1342</v>
      </c>
      <c r="D214" s="64">
        <v>10000</v>
      </c>
      <c r="E214" s="65" t="s">
        <v>1340</v>
      </c>
      <c r="F214" s="65" t="s">
        <v>755</v>
      </c>
      <c r="G214" s="75"/>
    </row>
    <row r="215" spans="1:7" ht="15" customHeight="1" x14ac:dyDescent="0.3">
      <c r="A215" s="73"/>
      <c r="B215" s="74" t="s">
        <v>1323</v>
      </c>
      <c r="C215" s="65" t="s">
        <v>1752</v>
      </c>
      <c r="D215" s="64">
        <v>5000</v>
      </c>
      <c r="E215" s="65" t="s">
        <v>1340</v>
      </c>
      <c r="F215" s="65" t="s">
        <v>752</v>
      </c>
      <c r="G215" s="75"/>
    </row>
    <row r="216" spans="1:7" ht="15" customHeight="1" x14ac:dyDescent="0.3">
      <c r="A216" s="78"/>
      <c r="B216" s="70">
        <v>44277</v>
      </c>
      <c r="C216" s="63" t="s">
        <v>1098</v>
      </c>
      <c r="D216" s="71">
        <v>5000</v>
      </c>
      <c r="E216" s="65" t="s">
        <v>1340</v>
      </c>
      <c r="F216" s="63" t="s">
        <v>757</v>
      </c>
    </row>
    <row r="217" spans="1:7" ht="15" customHeight="1" x14ac:dyDescent="0.3">
      <c r="A217" s="61"/>
      <c r="B217" s="62" t="s">
        <v>1323</v>
      </c>
      <c r="C217" s="63" t="s">
        <v>1109</v>
      </c>
      <c r="D217" s="64">
        <v>20000</v>
      </c>
      <c r="E217" s="65" t="s">
        <v>1340</v>
      </c>
      <c r="F217" s="66" t="s">
        <v>750</v>
      </c>
      <c r="G217" s="67"/>
    </row>
    <row r="218" spans="1:7" ht="15" customHeight="1" x14ac:dyDescent="0.3">
      <c r="A218" s="77"/>
      <c r="B218" s="74" t="s">
        <v>1323</v>
      </c>
      <c r="C218" s="65" t="s">
        <v>1051</v>
      </c>
      <c r="D218" s="64">
        <v>10000</v>
      </c>
      <c r="E218" s="65" t="s">
        <v>1340</v>
      </c>
      <c r="F218" s="65" t="s">
        <v>753</v>
      </c>
      <c r="G218" s="75"/>
    </row>
    <row r="219" spans="1:7" ht="15" customHeight="1" x14ac:dyDescent="0.3">
      <c r="A219" s="69"/>
      <c r="B219" s="70">
        <v>44277</v>
      </c>
      <c r="C219" s="63" t="s">
        <v>1044</v>
      </c>
      <c r="D219" s="71">
        <v>10000</v>
      </c>
      <c r="E219" s="65" t="s">
        <v>1340</v>
      </c>
      <c r="F219" s="63" t="s">
        <v>754</v>
      </c>
    </row>
    <row r="220" spans="1:7" ht="15" customHeight="1" x14ac:dyDescent="0.3">
      <c r="A220" s="78"/>
      <c r="B220" s="70">
        <v>44277</v>
      </c>
      <c r="C220" s="63" t="s">
        <v>1085</v>
      </c>
      <c r="D220" s="71">
        <v>10000</v>
      </c>
      <c r="E220" s="65" t="s">
        <v>1340</v>
      </c>
      <c r="F220" s="63" t="s">
        <v>770</v>
      </c>
    </row>
    <row r="221" spans="1:7" ht="15" customHeight="1" x14ac:dyDescent="0.3">
      <c r="A221" s="69"/>
      <c r="B221" s="70">
        <v>44278</v>
      </c>
      <c r="C221" s="63" t="s">
        <v>359</v>
      </c>
      <c r="D221" s="71">
        <v>30000</v>
      </c>
      <c r="E221" s="65" t="s">
        <v>1340</v>
      </c>
      <c r="F221" s="63" t="s">
        <v>766</v>
      </c>
    </row>
    <row r="222" spans="1:7" ht="15" customHeight="1" x14ac:dyDescent="0.3">
      <c r="A222" s="78"/>
      <c r="B222" s="70">
        <v>44279</v>
      </c>
      <c r="C222" s="63" t="s">
        <v>1070</v>
      </c>
      <c r="D222" s="71">
        <v>10000</v>
      </c>
      <c r="E222" s="65" t="s">
        <v>1340</v>
      </c>
      <c r="F222" s="63" t="s">
        <v>772</v>
      </c>
    </row>
    <row r="223" spans="1:7" ht="15" customHeight="1" x14ac:dyDescent="0.3">
      <c r="A223" s="61"/>
      <c r="B223" s="62" t="s">
        <v>1324</v>
      </c>
      <c r="C223" s="79" t="s">
        <v>1817</v>
      </c>
      <c r="D223" s="64">
        <v>5000</v>
      </c>
      <c r="E223" s="65" t="s">
        <v>1340</v>
      </c>
      <c r="F223" s="66" t="s">
        <v>767</v>
      </c>
      <c r="G223" s="67"/>
    </row>
    <row r="224" spans="1:7" ht="15" customHeight="1" x14ac:dyDescent="0.3">
      <c r="A224" s="69"/>
      <c r="B224" s="62" t="s">
        <v>1324</v>
      </c>
      <c r="C224" s="63" t="s">
        <v>1099</v>
      </c>
      <c r="D224" s="72">
        <v>5000</v>
      </c>
      <c r="E224" s="65" t="s">
        <v>1340</v>
      </c>
      <c r="F224" s="66" t="s">
        <v>761</v>
      </c>
    </row>
    <row r="225" spans="1:7" ht="15" customHeight="1" x14ac:dyDescent="0.3">
      <c r="A225" s="69"/>
      <c r="B225" s="70">
        <v>44280</v>
      </c>
      <c r="C225" s="63" t="s">
        <v>1053</v>
      </c>
      <c r="D225" s="71">
        <v>10000</v>
      </c>
      <c r="E225" s="65" t="s">
        <v>1340</v>
      </c>
      <c r="F225" s="63" t="s">
        <v>762</v>
      </c>
    </row>
    <row r="226" spans="1:7" ht="15" customHeight="1" x14ac:dyDescent="0.3">
      <c r="A226" s="61"/>
      <c r="B226" s="62" t="s">
        <v>1324</v>
      </c>
      <c r="C226" s="63" t="s">
        <v>1045</v>
      </c>
      <c r="D226" s="64">
        <v>5000</v>
      </c>
      <c r="E226" s="65" t="s">
        <v>1340</v>
      </c>
      <c r="F226" s="66" t="s">
        <v>763</v>
      </c>
      <c r="G226" s="67"/>
    </row>
    <row r="227" spans="1:7" ht="15" customHeight="1" x14ac:dyDescent="0.3">
      <c r="A227" s="69"/>
      <c r="B227" s="70">
        <v>44280</v>
      </c>
      <c r="C227" s="63" t="s">
        <v>2203</v>
      </c>
      <c r="D227" s="71">
        <v>5000</v>
      </c>
      <c r="E227" s="65" t="s">
        <v>1340</v>
      </c>
      <c r="F227" s="63" t="s">
        <v>768</v>
      </c>
    </row>
    <row r="228" spans="1:7" ht="15" customHeight="1" x14ac:dyDescent="0.3">
      <c r="A228" s="69"/>
      <c r="B228" s="70">
        <v>44280</v>
      </c>
      <c r="C228" s="63" t="s">
        <v>1077</v>
      </c>
      <c r="D228" s="71">
        <v>10000</v>
      </c>
      <c r="E228" s="65" t="s">
        <v>1340</v>
      </c>
      <c r="F228" s="63" t="s">
        <v>769</v>
      </c>
    </row>
    <row r="229" spans="1:7" ht="15" customHeight="1" x14ac:dyDescent="0.3">
      <c r="A229" s="69"/>
      <c r="B229" s="70">
        <v>44280</v>
      </c>
      <c r="C229" s="63" t="s">
        <v>1086</v>
      </c>
      <c r="D229" s="71">
        <v>20000</v>
      </c>
      <c r="E229" s="65" t="s">
        <v>1340</v>
      </c>
      <c r="F229" s="63" t="s">
        <v>758</v>
      </c>
    </row>
    <row r="230" spans="1:7" ht="15" customHeight="1" x14ac:dyDescent="0.3">
      <c r="A230" s="69"/>
      <c r="B230" s="70">
        <v>44280</v>
      </c>
      <c r="C230" s="63" t="s">
        <v>1100</v>
      </c>
      <c r="D230" s="72">
        <v>5000</v>
      </c>
      <c r="E230" s="65" t="s">
        <v>1340</v>
      </c>
      <c r="F230" s="66" t="s">
        <v>771</v>
      </c>
    </row>
    <row r="231" spans="1:7" ht="15" customHeight="1" x14ac:dyDescent="0.3">
      <c r="A231" s="69"/>
      <c r="B231" s="70">
        <v>44280</v>
      </c>
      <c r="C231" s="63" t="s">
        <v>355</v>
      </c>
      <c r="D231" s="71">
        <v>30000</v>
      </c>
      <c r="E231" s="65" t="s">
        <v>1340</v>
      </c>
      <c r="F231" s="63" t="s">
        <v>764</v>
      </c>
    </row>
    <row r="232" spans="1:7" ht="15" customHeight="1" x14ac:dyDescent="0.3">
      <c r="A232" s="69"/>
      <c r="B232" s="70">
        <v>44280</v>
      </c>
      <c r="C232" s="63" t="s">
        <v>1064</v>
      </c>
      <c r="D232" s="71">
        <v>30000</v>
      </c>
      <c r="E232" s="65" t="s">
        <v>1340</v>
      </c>
      <c r="F232" s="63" t="s">
        <v>759</v>
      </c>
    </row>
    <row r="233" spans="1:7" ht="15" customHeight="1" x14ac:dyDescent="0.3">
      <c r="A233" s="61"/>
      <c r="B233" s="62" t="s">
        <v>1324</v>
      </c>
      <c r="C233" s="63" t="s">
        <v>1117</v>
      </c>
      <c r="D233" s="64">
        <v>20000</v>
      </c>
      <c r="E233" s="65" t="s">
        <v>1340</v>
      </c>
      <c r="F233" s="66" t="s">
        <v>760</v>
      </c>
      <c r="G233" s="67"/>
    </row>
    <row r="234" spans="1:7" ht="15" customHeight="1" x14ac:dyDescent="0.3">
      <c r="A234" s="69"/>
      <c r="B234" s="62" t="s">
        <v>1324</v>
      </c>
      <c r="C234" s="63" t="s">
        <v>1217</v>
      </c>
      <c r="D234" s="72">
        <v>10000</v>
      </c>
      <c r="E234" s="65" t="s">
        <v>1340</v>
      </c>
      <c r="F234" s="66" t="s">
        <v>765</v>
      </c>
    </row>
    <row r="235" spans="1:7" ht="15" customHeight="1" x14ac:dyDescent="0.3">
      <c r="A235" s="78"/>
      <c r="B235" s="70">
        <v>44280</v>
      </c>
      <c r="C235" s="63" t="s">
        <v>353</v>
      </c>
      <c r="D235" s="72">
        <v>10000</v>
      </c>
      <c r="E235" s="65" t="s">
        <v>1340</v>
      </c>
      <c r="F235" s="66" t="s">
        <v>773</v>
      </c>
    </row>
    <row r="236" spans="1:7" ht="15" customHeight="1" x14ac:dyDescent="0.3">
      <c r="A236" s="78"/>
      <c r="B236" s="70">
        <v>44280</v>
      </c>
      <c r="C236" s="63" t="s">
        <v>1108</v>
      </c>
      <c r="D236" s="72">
        <v>5000</v>
      </c>
      <c r="E236" s="65" t="s">
        <v>1340</v>
      </c>
      <c r="F236" s="66" t="s">
        <v>774</v>
      </c>
    </row>
    <row r="237" spans="1:7" ht="15" customHeight="1" x14ac:dyDescent="0.3">
      <c r="A237" s="78"/>
      <c r="B237" s="70">
        <v>44280</v>
      </c>
      <c r="C237" s="63" t="s">
        <v>1060</v>
      </c>
      <c r="D237" s="71">
        <v>10000</v>
      </c>
      <c r="E237" s="65" t="s">
        <v>1340</v>
      </c>
      <c r="F237" s="63" t="s">
        <v>777</v>
      </c>
    </row>
    <row r="238" spans="1:7" ht="15" customHeight="1" x14ac:dyDescent="0.3">
      <c r="A238" s="61"/>
      <c r="B238" s="62" t="s">
        <v>1324</v>
      </c>
      <c r="C238" s="63" t="s">
        <v>1198</v>
      </c>
      <c r="D238" s="64">
        <v>10000</v>
      </c>
      <c r="E238" s="65" t="s">
        <v>1340</v>
      </c>
      <c r="F238" s="66" t="s">
        <v>776</v>
      </c>
      <c r="G238" s="67"/>
    </row>
    <row r="239" spans="1:7" ht="15" customHeight="1" x14ac:dyDescent="0.3">
      <c r="A239" s="69"/>
      <c r="B239" s="70">
        <v>44280</v>
      </c>
      <c r="C239" s="63" t="s">
        <v>1067</v>
      </c>
      <c r="D239" s="71">
        <v>10000</v>
      </c>
      <c r="E239" s="65" t="s">
        <v>1340</v>
      </c>
      <c r="F239" s="63" t="s">
        <v>778</v>
      </c>
    </row>
    <row r="240" spans="1:7" ht="15" customHeight="1" x14ac:dyDescent="0.3">
      <c r="A240" s="61"/>
      <c r="B240" s="62" t="s">
        <v>1259</v>
      </c>
      <c r="C240" s="63" t="s">
        <v>1211</v>
      </c>
      <c r="D240" s="64">
        <v>30000</v>
      </c>
      <c r="E240" s="65" t="s">
        <v>1340</v>
      </c>
      <c r="F240" s="66" t="s">
        <v>775</v>
      </c>
      <c r="G240" s="67"/>
    </row>
    <row r="241" spans="1:7" ht="15" customHeight="1" x14ac:dyDescent="0.3">
      <c r="A241" s="78"/>
      <c r="B241" s="70">
        <v>44281</v>
      </c>
      <c r="C241" s="63" t="s">
        <v>1120</v>
      </c>
      <c r="D241" s="72">
        <v>10000</v>
      </c>
      <c r="E241" s="65" t="s">
        <v>1340</v>
      </c>
      <c r="F241" s="66" t="s">
        <v>779</v>
      </c>
    </row>
    <row r="242" spans="1:7" ht="15" customHeight="1" x14ac:dyDescent="0.3">
      <c r="A242" s="78"/>
      <c r="B242" s="70">
        <v>44281</v>
      </c>
      <c r="C242" s="63" t="s">
        <v>1071</v>
      </c>
      <c r="D242" s="71">
        <v>10000</v>
      </c>
      <c r="E242" s="65" t="s">
        <v>1340</v>
      </c>
      <c r="F242" s="63" t="s">
        <v>780</v>
      </c>
    </row>
    <row r="243" spans="1:7" ht="15" customHeight="1" x14ac:dyDescent="0.3">
      <c r="A243" s="69"/>
      <c r="B243" s="70">
        <v>44281</v>
      </c>
      <c r="C243" s="63" t="s">
        <v>1076</v>
      </c>
      <c r="D243" s="71">
        <v>10000</v>
      </c>
      <c r="E243" s="65" t="s">
        <v>1340</v>
      </c>
      <c r="F243" s="63" t="s">
        <v>782</v>
      </c>
    </row>
    <row r="244" spans="1:7" ht="15" customHeight="1" x14ac:dyDescent="0.3">
      <c r="A244" s="69"/>
      <c r="B244" s="70">
        <v>44284</v>
      </c>
      <c r="C244" s="63" t="s">
        <v>1075</v>
      </c>
      <c r="D244" s="71">
        <v>5000</v>
      </c>
      <c r="E244" s="65" t="s">
        <v>1340</v>
      </c>
      <c r="F244" s="63" t="s">
        <v>781</v>
      </c>
    </row>
    <row r="245" spans="1:7" ht="15" customHeight="1" x14ac:dyDescent="0.3">
      <c r="A245" s="61"/>
      <c r="B245" s="62" t="s">
        <v>1325</v>
      </c>
      <c r="C245" s="63" t="s">
        <v>1111</v>
      </c>
      <c r="D245" s="64">
        <v>10000</v>
      </c>
      <c r="E245" s="65" t="s">
        <v>1340</v>
      </c>
      <c r="F245" s="66" t="s">
        <v>783</v>
      </c>
      <c r="G245" s="67"/>
    </row>
    <row r="246" spans="1:7" ht="15" customHeight="1" x14ac:dyDescent="0.3">
      <c r="A246" s="61"/>
      <c r="B246" s="62" t="s">
        <v>1325</v>
      </c>
      <c r="C246" s="63" t="s">
        <v>1066</v>
      </c>
      <c r="D246" s="64">
        <v>10000</v>
      </c>
      <c r="E246" s="65" t="s">
        <v>1340</v>
      </c>
      <c r="F246" s="66" t="s">
        <v>784</v>
      </c>
      <c r="G246" s="67"/>
    </row>
    <row r="247" spans="1:7" ht="15" customHeight="1" x14ac:dyDescent="0.3">
      <c r="A247" s="78"/>
      <c r="B247" s="70">
        <v>44284</v>
      </c>
      <c r="C247" s="63" t="s">
        <v>1061</v>
      </c>
      <c r="D247" s="71">
        <v>10000</v>
      </c>
      <c r="E247" s="65" t="s">
        <v>1340</v>
      </c>
      <c r="F247" s="63" t="s">
        <v>791</v>
      </c>
    </row>
    <row r="248" spans="1:7" ht="15" customHeight="1" x14ac:dyDescent="0.3">
      <c r="A248" s="78"/>
      <c r="B248" s="70">
        <v>44284</v>
      </c>
      <c r="C248" s="63" t="s">
        <v>1126</v>
      </c>
      <c r="D248" s="71">
        <v>10000</v>
      </c>
      <c r="E248" s="65" t="s">
        <v>1340</v>
      </c>
      <c r="F248" s="63" t="s">
        <v>793</v>
      </c>
    </row>
    <row r="249" spans="1:7" ht="15" customHeight="1" x14ac:dyDescent="0.3">
      <c r="A249" s="78"/>
      <c r="B249" s="70">
        <v>44284</v>
      </c>
      <c r="C249" s="63" t="s">
        <v>1095</v>
      </c>
      <c r="D249" s="71">
        <v>10000</v>
      </c>
      <c r="E249" s="65" t="s">
        <v>1340</v>
      </c>
      <c r="F249" s="63" t="s">
        <v>794</v>
      </c>
    </row>
    <row r="250" spans="1:7" ht="15" customHeight="1" x14ac:dyDescent="0.3">
      <c r="A250" s="69"/>
      <c r="B250" s="70">
        <v>44285</v>
      </c>
      <c r="C250" s="79" t="s">
        <v>785</v>
      </c>
      <c r="D250" s="72">
        <v>10000</v>
      </c>
      <c r="E250" s="65" t="s">
        <v>1340</v>
      </c>
      <c r="F250" s="66" t="s">
        <v>797</v>
      </c>
    </row>
    <row r="251" spans="1:7" ht="15" customHeight="1" x14ac:dyDescent="0.3">
      <c r="A251" s="78"/>
      <c r="B251" s="70">
        <v>44285</v>
      </c>
      <c r="C251" s="63" t="s">
        <v>360</v>
      </c>
      <c r="D251" s="71">
        <v>100000</v>
      </c>
      <c r="E251" s="65" t="s">
        <v>1340</v>
      </c>
      <c r="F251" s="63" t="s">
        <v>786</v>
      </c>
    </row>
    <row r="252" spans="1:7" ht="15" customHeight="1" x14ac:dyDescent="0.3">
      <c r="A252" s="69"/>
      <c r="B252" s="70">
        <v>44286</v>
      </c>
      <c r="C252" s="63" t="s">
        <v>1088</v>
      </c>
      <c r="D252" s="71">
        <v>10000</v>
      </c>
      <c r="E252" s="65" t="s">
        <v>1340</v>
      </c>
      <c r="F252" s="63" t="s">
        <v>788</v>
      </c>
    </row>
    <row r="253" spans="1:7" ht="15" customHeight="1" x14ac:dyDescent="0.3">
      <c r="A253" s="61"/>
      <c r="B253" s="62" t="s">
        <v>1326</v>
      </c>
      <c r="C253" s="63" t="s">
        <v>1107</v>
      </c>
      <c r="D253" s="64">
        <v>10000</v>
      </c>
      <c r="E253" s="65" t="s">
        <v>1340</v>
      </c>
      <c r="F253" s="66" t="s">
        <v>787</v>
      </c>
      <c r="G253" s="67"/>
    </row>
    <row r="254" spans="1:7" ht="15" customHeight="1" x14ac:dyDescent="0.3">
      <c r="A254" s="68"/>
      <c r="B254" s="62" t="s">
        <v>1326</v>
      </c>
      <c r="C254" s="63" t="s">
        <v>1110</v>
      </c>
      <c r="D254" s="64">
        <v>30000</v>
      </c>
      <c r="E254" s="65" t="s">
        <v>1340</v>
      </c>
      <c r="F254" s="66" t="s">
        <v>792</v>
      </c>
      <c r="G254" s="67"/>
    </row>
    <row r="255" spans="1:7" ht="15" customHeight="1" x14ac:dyDescent="0.3">
      <c r="A255" s="69"/>
      <c r="B255" s="70">
        <v>44286</v>
      </c>
      <c r="C255" s="63" t="s">
        <v>1212</v>
      </c>
      <c r="D255" s="71">
        <v>10000</v>
      </c>
      <c r="E255" s="65" t="s">
        <v>1340</v>
      </c>
      <c r="F255" s="63" t="s">
        <v>795</v>
      </c>
    </row>
    <row r="257" spans="1:14" ht="15" customHeight="1" x14ac:dyDescent="0.3">
      <c r="A257" s="57"/>
      <c r="B257" s="58" t="s">
        <v>1343</v>
      </c>
      <c r="C257" s="58" t="s">
        <v>1341</v>
      </c>
      <c r="D257" s="59" t="s">
        <v>1119</v>
      </c>
      <c r="E257" s="58" t="s">
        <v>1345</v>
      </c>
      <c r="F257" s="59" t="s">
        <v>1026</v>
      </c>
      <c r="G257" s="57"/>
      <c r="H257" s="57"/>
      <c r="I257" s="57"/>
      <c r="J257" s="57"/>
      <c r="K257" s="57"/>
      <c r="L257" s="57"/>
      <c r="M257" s="60"/>
      <c r="N257" s="60"/>
    </row>
    <row r="258" spans="1:14" ht="15" customHeight="1" x14ac:dyDescent="0.3">
      <c r="A258" s="61"/>
      <c r="B258" s="62" t="s">
        <v>1327</v>
      </c>
      <c r="C258" s="63" t="s">
        <v>2239</v>
      </c>
      <c r="D258" s="64">
        <v>10000</v>
      </c>
      <c r="E258" s="65" t="s">
        <v>1340</v>
      </c>
      <c r="F258" s="66" t="s">
        <v>796</v>
      </c>
      <c r="G258" s="67"/>
    </row>
    <row r="259" spans="1:14" ht="15" customHeight="1" x14ac:dyDescent="0.3">
      <c r="A259" s="61"/>
      <c r="B259" s="62" t="s">
        <v>1327</v>
      </c>
      <c r="C259" s="63" t="s">
        <v>1106</v>
      </c>
      <c r="D259" s="64">
        <v>10000</v>
      </c>
      <c r="E259" s="65" t="s">
        <v>1340</v>
      </c>
      <c r="F259" s="66" t="s">
        <v>789</v>
      </c>
      <c r="G259" s="67"/>
    </row>
    <row r="260" spans="1:14" ht="15" customHeight="1" x14ac:dyDescent="0.3">
      <c r="A260" s="61"/>
      <c r="B260" s="62" t="s">
        <v>1327</v>
      </c>
      <c r="C260" s="63" t="s">
        <v>1097</v>
      </c>
      <c r="D260" s="64">
        <v>10000</v>
      </c>
      <c r="E260" s="65" t="s">
        <v>1340</v>
      </c>
      <c r="F260" s="66" t="s">
        <v>790</v>
      </c>
      <c r="G260" s="67"/>
    </row>
    <row r="261" spans="1:14" ht="15" customHeight="1" x14ac:dyDescent="0.3">
      <c r="A261" s="61"/>
      <c r="B261" s="62" t="s">
        <v>1327</v>
      </c>
      <c r="C261" s="63" t="s">
        <v>1103</v>
      </c>
      <c r="D261" s="64">
        <v>10000</v>
      </c>
      <c r="E261" s="65" t="s">
        <v>1340</v>
      </c>
      <c r="F261" s="66" t="s">
        <v>798</v>
      </c>
      <c r="G261" s="67"/>
    </row>
    <row r="262" spans="1:14" ht="15" customHeight="1" x14ac:dyDescent="0.3">
      <c r="A262" s="69"/>
      <c r="B262" s="70">
        <v>44287</v>
      </c>
      <c r="C262" s="63" t="s">
        <v>356</v>
      </c>
      <c r="D262" s="71">
        <v>10000</v>
      </c>
      <c r="E262" s="65" t="s">
        <v>1340</v>
      </c>
      <c r="F262" s="63" t="s">
        <v>505</v>
      </c>
    </row>
    <row r="263" spans="1:14" ht="15" customHeight="1" x14ac:dyDescent="0.3">
      <c r="A263" s="61"/>
      <c r="B263" s="62" t="s">
        <v>1327</v>
      </c>
      <c r="C263" s="63" t="s">
        <v>354</v>
      </c>
      <c r="D263" s="64">
        <v>10000</v>
      </c>
      <c r="E263" s="65" t="s">
        <v>1340</v>
      </c>
      <c r="F263" s="66" t="s">
        <v>501</v>
      </c>
      <c r="G263" s="67"/>
    </row>
    <row r="264" spans="1:14" ht="15" customHeight="1" x14ac:dyDescent="0.3">
      <c r="A264" s="69"/>
      <c r="B264" s="70">
        <v>44291</v>
      </c>
      <c r="C264" s="63" t="s">
        <v>1068</v>
      </c>
      <c r="D264" s="71">
        <v>10000</v>
      </c>
      <c r="E264" s="65" t="s">
        <v>1340</v>
      </c>
      <c r="F264" s="63" t="s">
        <v>502</v>
      </c>
    </row>
    <row r="265" spans="1:14" ht="15" customHeight="1" x14ac:dyDescent="0.3">
      <c r="A265" s="61"/>
      <c r="B265" s="62" t="s">
        <v>1328</v>
      </c>
      <c r="C265" s="63" t="s">
        <v>361</v>
      </c>
      <c r="D265" s="64">
        <v>20000</v>
      </c>
      <c r="E265" s="65" t="s">
        <v>1340</v>
      </c>
      <c r="F265" s="66" t="s">
        <v>503</v>
      </c>
      <c r="G265" s="67"/>
    </row>
    <row r="266" spans="1:14" ht="15" customHeight="1" x14ac:dyDescent="0.3">
      <c r="A266" s="68"/>
      <c r="B266" s="62" t="s">
        <v>1328</v>
      </c>
      <c r="C266" s="63" t="s">
        <v>1062</v>
      </c>
      <c r="D266" s="64">
        <v>10000</v>
      </c>
      <c r="E266" s="65" t="s">
        <v>1340</v>
      </c>
      <c r="F266" s="66" t="s">
        <v>508</v>
      </c>
      <c r="G266" s="67"/>
    </row>
    <row r="267" spans="1:14" ht="15" customHeight="1" x14ac:dyDescent="0.3">
      <c r="A267" s="69"/>
      <c r="B267" s="70">
        <v>44291</v>
      </c>
      <c r="C267" s="63" t="s">
        <v>1055</v>
      </c>
      <c r="D267" s="71">
        <v>5000</v>
      </c>
      <c r="E267" s="65" t="s">
        <v>1340</v>
      </c>
      <c r="F267" s="63" t="s">
        <v>504</v>
      </c>
    </row>
    <row r="268" spans="1:14" ht="15" customHeight="1" x14ac:dyDescent="0.3">
      <c r="A268" s="69"/>
      <c r="B268" s="70">
        <v>44291</v>
      </c>
      <c r="C268" s="63" t="s">
        <v>1063</v>
      </c>
      <c r="D268" s="71">
        <v>10000</v>
      </c>
      <c r="E268" s="65" t="s">
        <v>1340</v>
      </c>
      <c r="F268" s="63" t="s">
        <v>507</v>
      </c>
    </row>
    <row r="269" spans="1:14" ht="15" customHeight="1" x14ac:dyDescent="0.3">
      <c r="A269" s="69"/>
      <c r="B269" s="70">
        <v>44292</v>
      </c>
      <c r="C269" s="63" t="s">
        <v>1065</v>
      </c>
      <c r="D269" s="71">
        <v>10000</v>
      </c>
      <c r="E269" s="65" t="s">
        <v>1340</v>
      </c>
      <c r="F269" s="63" t="s">
        <v>506</v>
      </c>
    </row>
    <row r="270" spans="1:14" s="60" customFormat="1" ht="15" customHeight="1" x14ac:dyDescent="0.3">
      <c r="A270" s="78"/>
      <c r="B270" s="70">
        <v>44293</v>
      </c>
      <c r="C270" s="63" t="s">
        <v>1069</v>
      </c>
      <c r="D270" s="71">
        <v>5000</v>
      </c>
      <c r="E270" s="65" t="s">
        <v>1340</v>
      </c>
      <c r="F270" s="63" t="s">
        <v>509</v>
      </c>
      <c r="G270" s="54"/>
      <c r="H270" s="54"/>
      <c r="I270" s="54"/>
      <c r="J270" s="54"/>
      <c r="K270" s="54"/>
      <c r="L270" s="54"/>
      <c r="M270" s="54"/>
      <c r="N270" s="54"/>
    </row>
    <row r="271" spans="1:14" ht="15" customHeight="1" x14ac:dyDescent="0.3">
      <c r="A271" s="61"/>
      <c r="B271" s="62" t="s">
        <v>1330</v>
      </c>
      <c r="C271" s="63" t="s">
        <v>1730</v>
      </c>
      <c r="D271" s="64">
        <v>30000</v>
      </c>
      <c r="E271" s="65" t="s">
        <v>1340</v>
      </c>
      <c r="F271" s="66" t="s">
        <v>512</v>
      </c>
      <c r="G271" s="67"/>
    </row>
    <row r="272" spans="1:14" ht="15" customHeight="1" x14ac:dyDescent="0.3">
      <c r="A272" s="61"/>
      <c r="B272" s="62" t="s">
        <v>1263</v>
      </c>
      <c r="C272" s="63" t="s">
        <v>1115</v>
      </c>
      <c r="D272" s="64">
        <v>20000</v>
      </c>
      <c r="E272" s="65" t="s">
        <v>1340</v>
      </c>
      <c r="F272" s="66" t="s">
        <v>510</v>
      </c>
      <c r="G272" s="67"/>
    </row>
    <row r="273" spans="1:7" ht="15" customHeight="1" x14ac:dyDescent="0.3">
      <c r="A273" s="61"/>
      <c r="B273" s="62" t="s">
        <v>1331</v>
      </c>
      <c r="C273" s="63" t="s">
        <v>351</v>
      </c>
      <c r="D273" s="64">
        <v>10000</v>
      </c>
      <c r="E273" s="65" t="s">
        <v>1340</v>
      </c>
      <c r="F273" s="66" t="s">
        <v>511</v>
      </c>
      <c r="G273" s="67"/>
    </row>
    <row r="274" spans="1:7" ht="15" customHeight="1" x14ac:dyDescent="0.3">
      <c r="A274" s="69"/>
      <c r="B274" s="70">
        <v>44296</v>
      </c>
      <c r="C274" s="63" t="s">
        <v>1804</v>
      </c>
      <c r="D274" s="71">
        <v>20000</v>
      </c>
      <c r="E274" s="65" t="s">
        <v>1340</v>
      </c>
      <c r="F274" s="63" t="s">
        <v>514</v>
      </c>
    </row>
    <row r="275" spans="1:7" ht="15" customHeight="1" x14ac:dyDescent="0.3">
      <c r="A275" s="61"/>
      <c r="B275" s="62" t="s">
        <v>1331</v>
      </c>
      <c r="C275" s="63" t="s">
        <v>349</v>
      </c>
      <c r="D275" s="64">
        <v>10000</v>
      </c>
      <c r="E275" s="65" t="s">
        <v>1340</v>
      </c>
      <c r="F275" s="66" t="s">
        <v>513</v>
      </c>
      <c r="G275" s="67"/>
    </row>
    <row r="276" spans="1:7" ht="15" customHeight="1" x14ac:dyDescent="0.3">
      <c r="A276" s="61"/>
      <c r="B276" s="62" t="s">
        <v>1332</v>
      </c>
      <c r="C276" s="63" t="s">
        <v>1122</v>
      </c>
      <c r="D276" s="64">
        <v>20000</v>
      </c>
      <c r="E276" s="65" t="s">
        <v>1340</v>
      </c>
      <c r="F276" s="66" t="s">
        <v>516</v>
      </c>
      <c r="G276" s="67"/>
    </row>
    <row r="277" spans="1:7" ht="15" customHeight="1" x14ac:dyDescent="0.3">
      <c r="A277" s="73"/>
      <c r="B277" s="74" t="s">
        <v>1329</v>
      </c>
      <c r="C277" s="65" t="s">
        <v>1123</v>
      </c>
      <c r="D277" s="64">
        <v>10000</v>
      </c>
      <c r="E277" s="65" t="s">
        <v>1340</v>
      </c>
      <c r="F277" s="65" t="s">
        <v>517</v>
      </c>
      <c r="G277" s="75"/>
    </row>
    <row r="278" spans="1:7" ht="15" customHeight="1" x14ac:dyDescent="0.3">
      <c r="A278" s="73"/>
      <c r="B278" s="74" t="s">
        <v>1329</v>
      </c>
      <c r="C278" s="65" t="s">
        <v>352</v>
      </c>
      <c r="D278" s="64">
        <v>20000</v>
      </c>
      <c r="E278" s="65" t="s">
        <v>1340</v>
      </c>
      <c r="F278" s="65" t="s">
        <v>518</v>
      </c>
      <c r="G278" s="75"/>
    </row>
    <row r="279" spans="1:7" ht="15" customHeight="1" x14ac:dyDescent="0.3">
      <c r="A279" s="73"/>
      <c r="B279" s="74" t="s">
        <v>1329</v>
      </c>
      <c r="C279" s="65" t="s">
        <v>1082</v>
      </c>
      <c r="D279" s="64">
        <v>10000</v>
      </c>
      <c r="E279" s="65" t="s">
        <v>1340</v>
      </c>
      <c r="F279" s="65" t="s">
        <v>519</v>
      </c>
      <c r="G279" s="75"/>
    </row>
    <row r="280" spans="1:7" ht="15" customHeight="1" x14ac:dyDescent="0.3">
      <c r="A280" s="69"/>
      <c r="B280" s="74" t="s">
        <v>1329</v>
      </c>
      <c r="C280" s="63" t="s">
        <v>1202</v>
      </c>
      <c r="D280" s="72">
        <v>10000</v>
      </c>
      <c r="E280" s="65" t="s">
        <v>1340</v>
      </c>
      <c r="F280" s="66" t="s">
        <v>520</v>
      </c>
    </row>
    <row r="281" spans="1:7" ht="15" customHeight="1" x14ac:dyDescent="0.3">
      <c r="A281" s="69"/>
      <c r="B281" s="74" t="s">
        <v>1329</v>
      </c>
      <c r="C281" s="63" t="s">
        <v>357</v>
      </c>
      <c r="D281" s="71">
        <v>20000</v>
      </c>
      <c r="E281" s="65" t="s">
        <v>1340</v>
      </c>
      <c r="F281" s="63" t="s">
        <v>521</v>
      </c>
    </row>
    <row r="282" spans="1:7" ht="15" customHeight="1" x14ac:dyDescent="0.3">
      <c r="A282" s="69"/>
      <c r="B282" s="70">
        <v>44298</v>
      </c>
      <c r="C282" s="63" t="s">
        <v>1079</v>
      </c>
      <c r="D282" s="71">
        <v>10000</v>
      </c>
      <c r="E282" s="65" t="s">
        <v>1340</v>
      </c>
      <c r="F282" s="63" t="s">
        <v>524</v>
      </c>
    </row>
    <row r="283" spans="1:7" ht="15" customHeight="1" x14ac:dyDescent="0.3">
      <c r="A283" s="69"/>
      <c r="B283" s="74" t="s">
        <v>1329</v>
      </c>
      <c r="C283" s="63" t="s">
        <v>1046</v>
      </c>
      <c r="D283" s="71">
        <v>10000</v>
      </c>
      <c r="E283" s="65" t="s">
        <v>1340</v>
      </c>
      <c r="F283" s="63" t="s">
        <v>525</v>
      </c>
    </row>
    <row r="284" spans="1:7" ht="15" customHeight="1" x14ac:dyDescent="0.3">
      <c r="A284" s="69"/>
      <c r="B284" s="74" t="s">
        <v>1329</v>
      </c>
      <c r="C284" s="63" t="s">
        <v>1197</v>
      </c>
      <c r="D284" s="72">
        <v>10000</v>
      </c>
      <c r="E284" s="65" t="s">
        <v>1340</v>
      </c>
      <c r="F284" s="66" t="s">
        <v>522</v>
      </c>
    </row>
    <row r="285" spans="1:7" ht="15" customHeight="1" x14ac:dyDescent="0.3">
      <c r="A285" s="61"/>
      <c r="B285" s="62" t="s">
        <v>1329</v>
      </c>
      <c r="C285" s="63" t="s">
        <v>801</v>
      </c>
      <c r="D285" s="64">
        <v>10000</v>
      </c>
      <c r="E285" s="65" t="s">
        <v>1340</v>
      </c>
      <c r="F285" s="66" t="s">
        <v>523</v>
      </c>
      <c r="G285" s="67"/>
    </row>
    <row r="286" spans="1:7" ht="15" customHeight="1" x14ac:dyDescent="0.3">
      <c r="A286" s="69"/>
      <c r="B286" s="70">
        <v>44298</v>
      </c>
      <c r="C286" s="63" t="s">
        <v>1080</v>
      </c>
      <c r="D286" s="71">
        <v>5000</v>
      </c>
      <c r="E286" s="65" t="s">
        <v>1340</v>
      </c>
      <c r="F286" s="63" t="s">
        <v>526</v>
      </c>
    </row>
    <row r="287" spans="1:7" ht="15" customHeight="1" x14ac:dyDescent="0.3">
      <c r="A287" s="73"/>
      <c r="B287" s="74" t="s">
        <v>1329</v>
      </c>
      <c r="C287" s="65" t="s">
        <v>1094</v>
      </c>
      <c r="D287" s="64">
        <v>20000</v>
      </c>
      <c r="E287" s="65" t="s">
        <v>1340</v>
      </c>
      <c r="F287" s="65" t="s">
        <v>527</v>
      </c>
      <c r="G287" s="75"/>
    </row>
    <row r="288" spans="1:7" ht="15" customHeight="1" x14ac:dyDescent="0.3">
      <c r="A288" s="69"/>
      <c r="B288" s="70">
        <v>44298</v>
      </c>
      <c r="C288" s="63" t="s">
        <v>1058</v>
      </c>
      <c r="D288" s="71">
        <v>10000</v>
      </c>
      <c r="E288" s="65" t="s">
        <v>1340</v>
      </c>
      <c r="F288" s="63" t="s">
        <v>528</v>
      </c>
    </row>
    <row r="289" spans="1:7" ht="15" customHeight="1" x14ac:dyDescent="0.3">
      <c r="A289" s="61"/>
      <c r="B289" s="62" t="s">
        <v>1329</v>
      </c>
      <c r="C289" s="63" t="s">
        <v>1090</v>
      </c>
      <c r="D289" s="64">
        <v>30000</v>
      </c>
      <c r="E289" s="65" t="s">
        <v>1340</v>
      </c>
      <c r="F289" s="66" t="s">
        <v>529</v>
      </c>
      <c r="G289" s="67"/>
    </row>
    <row r="290" spans="1:7" ht="15" customHeight="1" x14ac:dyDescent="0.3">
      <c r="A290" s="73"/>
      <c r="B290" s="74" t="s">
        <v>1329</v>
      </c>
      <c r="C290" s="65" t="s">
        <v>1116</v>
      </c>
      <c r="D290" s="64">
        <v>10000</v>
      </c>
      <c r="E290" s="65" t="s">
        <v>1340</v>
      </c>
      <c r="F290" s="65" t="s">
        <v>530</v>
      </c>
      <c r="G290" s="75"/>
    </row>
    <row r="291" spans="1:7" ht="15" customHeight="1" x14ac:dyDescent="0.3">
      <c r="A291" s="61"/>
      <c r="B291" s="62" t="s">
        <v>1333</v>
      </c>
      <c r="C291" s="63" t="s">
        <v>1268</v>
      </c>
      <c r="D291" s="64">
        <v>10000</v>
      </c>
      <c r="E291" s="65" t="s">
        <v>1340</v>
      </c>
      <c r="F291" s="66" t="s">
        <v>539</v>
      </c>
      <c r="G291" s="67"/>
    </row>
    <row r="292" spans="1:7" ht="15" customHeight="1" x14ac:dyDescent="0.3">
      <c r="A292" s="73"/>
      <c r="B292" s="74" t="s">
        <v>1333</v>
      </c>
      <c r="C292" s="65" t="s">
        <v>800</v>
      </c>
      <c r="D292" s="64">
        <v>10000</v>
      </c>
      <c r="E292" s="65" t="s">
        <v>1340</v>
      </c>
      <c r="F292" s="65" t="s">
        <v>540</v>
      </c>
      <c r="G292" s="75"/>
    </row>
    <row r="293" spans="1:7" ht="15" customHeight="1" x14ac:dyDescent="0.3">
      <c r="A293" s="69"/>
      <c r="B293" s="70">
        <v>44301</v>
      </c>
      <c r="C293" s="63" t="s">
        <v>2156</v>
      </c>
      <c r="D293" s="71">
        <v>10000</v>
      </c>
      <c r="E293" s="65" t="s">
        <v>1340</v>
      </c>
      <c r="F293" s="63" t="s">
        <v>544</v>
      </c>
    </row>
    <row r="294" spans="1:7" ht="15" customHeight="1" x14ac:dyDescent="0.3">
      <c r="A294" s="73"/>
      <c r="B294" s="74" t="s">
        <v>1333</v>
      </c>
      <c r="C294" s="65" t="s">
        <v>1084</v>
      </c>
      <c r="D294" s="64">
        <v>10000</v>
      </c>
      <c r="E294" s="65" t="s">
        <v>1340</v>
      </c>
      <c r="F294" s="65" t="s">
        <v>549</v>
      </c>
      <c r="G294" s="75"/>
    </row>
    <row r="295" spans="1:7" ht="15" customHeight="1" x14ac:dyDescent="0.3">
      <c r="A295" s="69"/>
      <c r="B295" s="70">
        <v>44301</v>
      </c>
      <c r="C295" s="63" t="s">
        <v>1056</v>
      </c>
      <c r="D295" s="71">
        <v>10000</v>
      </c>
      <c r="E295" s="65" t="s">
        <v>1340</v>
      </c>
      <c r="F295" s="63" t="s">
        <v>532</v>
      </c>
    </row>
    <row r="296" spans="1:7" ht="15" customHeight="1" x14ac:dyDescent="0.3">
      <c r="A296" s="61"/>
      <c r="B296" s="62" t="s">
        <v>1333</v>
      </c>
      <c r="C296" s="63" t="s">
        <v>1052</v>
      </c>
      <c r="D296" s="64">
        <v>10000</v>
      </c>
      <c r="E296" s="65" t="s">
        <v>1340</v>
      </c>
      <c r="F296" s="66" t="s">
        <v>545</v>
      </c>
      <c r="G296" s="67"/>
    </row>
    <row r="297" spans="1:7" ht="15" customHeight="1" x14ac:dyDescent="0.3">
      <c r="A297" s="69"/>
      <c r="B297" s="70">
        <v>44301</v>
      </c>
      <c r="C297" s="63" t="s">
        <v>1074</v>
      </c>
      <c r="D297" s="71">
        <v>20000</v>
      </c>
      <c r="E297" s="65" t="s">
        <v>1340</v>
      </c>
      <c r="F297" s="63" t="s">
        <v>533</v>
      </c>
    </row>
    <row r="298" spans="1:7" ht="15" customHeight="1" x14ac:dyDescent="0.3">
      <c r="A298" s="69"/>
      <c r="B298" s="70">
        <v>44301</v>
      </c>
      <c r="C298" s="63" t="s">
        <v>1073</v>
      </c>
      <c r="D298" s="71">
        <v>10000</v>
      </c>
      <c r="E298" s="65" t="s">
        <v>1340</v>
      </c>
      <c r="F298" s="63" t="s">
        <v>546</v>
      </c>
    </row>
    <row r="299" spans="1:7" ht="15" customHeight="1" x14ac:dyDescent="0.3">
      <c r="A299" s="61"/>
      <c r="B299" s="62" t="s">
        <v>1333</v>
      </c>
      <c r="C299" s="63" t="s">
        <v>1057</v>
      </c>
      <c r="D299" s="64">
        <v>30000</v>
      </c>
      <c r="E299" s="65" t="s">
        <v>1340</v>
      </c>
      <c r="F299" s="66" t="s">
        <v>537</v>
      </c>
      <c r="G299" s="67"/>
    </row>
    <row r="300" spans="1:7" ht="15" customHeight="1" x14ac:dyDescent="0.3">
      <c r="A300" s="68"/>
      <c r="B300" s="62" t="s">
        <v>1333</v>
      </c>
      <c r="C300" s="63" t="s">
        <v>1206</v>
      </c>
      <c r="D300" s="64">
        <v>10000</v>
      </c>
      <c r="E300" s="65" t="s">
        <v>1340</v>
      </c>
      <c r="F300" s="66" t="s">
        <v>552</v>
      </c>
      <c r="G300" s="67"/>
    </row>
    <row r="301" spans="1:7" ht="15" customHeight="1" x14ac:dyDescent="0.3">
      <c r="A301" s="77"/>
      <c r="B301" s="74" t="s">
        <v>1335</v>
      </c>
      <c r="C301" s="65" t="s">
        <v>1270</v>
      </c>
      <c r="D301" s="64">
        <v>10000</v>
      </c>
      <c r="E301" s="65" t="s">
        <v>1340</v>
      </c>
      <c r="F301" s="65" t="s">
        <v>548</v>
      </c>
      <c r="G301" s="75"/>
    </row>
    <row r="302" spans="1:7" ht="15" customHeight="1" x14ac:dyDescent="0.3">
      <c r="A302" s="77"/>
      <c r="B302" s="74" t="s">
        <v>1335</v>
      </c>
      <c r="C302" s="65" t="s">
        <v>1083</v>
      </c>
      <c r="D302" s="64">
        <v>10000</v>
      </c>
      <c r="E302" s="65" t="s">
        <v>1340</v>
      </c>
      <c r="F302" s="65" t="s">
        <v>534</v>
      </c>
      <c r="G302" s="75"/>
    </row>
    <row r="303" spans="1:7" ht="15" customHeight="1" x14ac:dyDescent="0.3">
      <c r="A303" s="69"/>
      <c r="B303" s="70">
        <v>44306</v>
      </c>
      <c r="C303" s="63" t="s">
        <v>1089</v>
      </c>
      <c r="D303" s="71">
        <v>20000</v>
      </c>
      <c r="E303" s="65" t="s">
        <v>1340</v>
      </c>
      <c r="F303" s="63" t="s">
        <v>531</v>
      </c>
    </row>
    <row r="304" spans="1:7" ht="15" customHeight="1" x14ac:dyDescent="0.3">
      <c r="A304" s="61"/>
      <c r="B304" s="62" t="s">
        <v>1336</v>
      </c>
      <c r="C304" s="63" t="s">
        <v>1114</v>
      </c>
      <c r="D304" s="64">
        <v>5000</v>
      </c>
      <c r="E304" s="65" t="s">
        <v>1340</v>
      </c>
      <c r="F304" s="66" t="s">
        <v>536</v>
      </c>
      <c r="G304" s="67"/>
    </row>
    <row r="305" spans="1:14" ht="15" customHeight="1" x14ac:dyDescent="0.3">
      <c r="A305" s="69"/>
      <c r="B305" s="70">
        <v>44306</v>
      </c>
      <c r="C305" s="63" t="s">
        <v>1081</v>
      </c>
      <c r="D305" s="71">
        <v>5000</v>
      </c>
      <c r="E305" s="65" t="s">
        <v>1340</v>
      </c>
      <c r="F305" s="63" t="s">
        <v>541</v>
      </c>
    </row>
    <row r="306" spans="1:14" ht="15" customHeight="1" x14ac:dyDescent="0.3">
      <c r="A306" s="73"/>
      <c r="B306" s="74" t="s">
        <v>1336</v>
      </c>
      <c r="C306" s="65" t="s">
        <v>1342</v>
      </c>
      <c r="D306" s="64">
        <v>10000</v>
      </c>
      <c r="E306" s="65" t="s">
        <v>1340</v>
      </c>
      <c r="F306" s="65" t="s">
        <v>542</v>
      </c>
      <c r="G306" s="75"/>
    </row>
    <row r="308" spans="1:14" ht="15" customHeight="1" x14ac:dyDescent="0.3">
      <c r="A308" s="57"/>
      <c r="B308" s="58" t="s">
        <v>1343</v>
      </c>
      <c r="C308" s="58" t="s">
        <v>1341</v>
      </c>
      <c r="D308" s="59" t="s">
        <v>1119</v>
      </c>
      <c r="E308" s="58" t="s">
        <v>1345</v>
      </c>
      <c r="F308" s="59" t="s">
        <v>1026</v>
      </c>
      <c r="G308" s="57"/>
      <c r="H308" s="57"/>
      <c r="I308" s="57"/>
      <c r="J308" s="57"/>
      <c r="K308" s="57"/>
      <c r="L308" s="57"/>
      <c r="M308" s="60"/>
      <c r="N308" s="60"/>
    </row>
    <row r="309" spans="1:14" ht="15" customHeight="1" x14ac:dyDescent="0.3">
      <c r="A309" s="73"/>
      <c r="B309" s="74" t="s">
        <v>1336</v>
      </c>
      <c r="C309" s="65" t="s">
        <v>1752</v>
      </c>
      <c r="D309" s="64">
        <v>5000</v>
      </c>
      <c r="E309" s="65" t="s">
        <v>1340</v>
      </c>
      <c r="F309" s="65" t="s">
        <v>543</v>
      </c>
      <c r="G309" s="75"/>
    </row>
    <row r="310" spans="1:14" ht="15" customHeight="1" x14ac:dyDescent="0.3">
      <c r="A310" s="69"/>
      <c r="B310" s="70">
        <v>44306</v>
      </c>
      <c r="C310" s="63" t="s">
        <v>1098</v>
      </c>
      <c r="D310" s="71">
        <v>5000</v>
      </c>
      <c r="E310" s="65" t="s">
        <v>1340</v>
      </c>
      <c r="F310" s="63" t="s">
        <v>547</v>
      </c>
    </row>
    <row r="311" spans="1:14" ht="15" customHeight="1" x14ac:dyDescent="0.3">
      <c r="A311" s="69"/>
      <c r="B311" s="70">
        <v>44306</v>
      </c>
      <c r="C311" s="63" t="s">
        <v>1044</v>
      </c>
      <c r="D311" s="71">
        <v>10000</v>
      </c>
      <c r="E311" s="65" t="s">
        <v>1340</v>
      </c>
      <c r="F311" s="63" t="s">
        <v>550</v>
      </c>
    </row>
    <row r="312" spans="1:14" ht="15" customHeight="1" x14ac:dyDescent="0.3">
      <c r="A312" s="68"/>
      <c r="B312" s="62" t="s">
        <v>1334</v>
      </c>
      <c r="C312" s="63" t="s">
        <v>1091</v>
      </c>
      <c r="D312" s="64">
        <v>10000</v>
      </c>
      <c r="E312" s="65" t="s">
        <v>1340</v>
      </c>
      <c r="F312" s="66" t="s">
        <v>551</v>
      </c>
      <c r="G312" s="67"/>
    </row>
    <row r="313" spans="1:14" ht="15" customHeight="1" x14ac:dyDescent="0.3">
      <c r="A313" s="61"/>
      <c r="B313" s="62" t="s">
        <v>1334</v>
      </c>
      <c r="C313" s="63" t="s">
        <v>1109</v>
      </c>
      <c r="D313" s="64">
        <v>20000</v>
      </c>
      <c r="E313" s="65" t="s">
        <v>1340</v>
      </c>
      <c r="F313" s="66" t="s">
        <v>535</v>
      </c>
      <c r="G313" s="67"/>
    </row>
    <row r="314" spans="1:14" ht="15" customHeight="1" x14ac:dyDescent="0.3">
      <c r="A314" s="73"/>
      <c r="B314" s="74" t="s">
        <v>1334</v>
      </c>
      <c r="C314" s="65" t="s">
        <v>1051</v>
      </c>
      <c r="D314" s="64">
        <v>10000</v>
      </c>
      <c r="E314" s="65" t="s">
        <v>1340</v>
      </c>
      <c r="F314" s="65" t="s">
        <v>553</v>
      </c>
      <c r="G314" s="75"/>
    </row>
    <row r="315" spans="1:14" ht="15" customHeight="1" x14ac:dyDescent="0.3">
      <c r="A315" s="78"/>
      <c r="B315" s="70">
        <v>44307</v>
      </c>
      <c r="C315" s="63" t="s">
        <v>1085</v>
      </c>
      <c r="D315" s="71">
        <v>10000</v>
      </c>
      <c r="E315" s="65" t="s">
        <v>1340</v>
      </c>
      <c r="F315" s="63" t="s">
        <v>554</v>
      </c>
    </row>
    <row r="316" spans="1:14" ht="15" customHeight="1" x14ac:dyDescent="0.3">
      <c r="A316" s="69"/>
      <c r="B316" s="70">
        <v>44308</v>
      </c>
      <c r="C316" s="63" t="s">
        <v>1101</v>
      </c>
      <c r="D316" s="71">
        <v>10000</v>
      </c>
      <c r="E316" s="65" t="s">
        <v>1340</v>
      </c>
      <c r="F316" s="63" t="s">
        <v>538</v>
      </c>
    </row>
    <row r="317" spans="1:14" ht="15" customHeight="1" x14ac:dyDescent="0.3">
      <c r="A317" s="61"/>
      <c r="B317" s="62" t="s">
        <v>1337</v>
      </c>
      <c r="C317" s="63" t="s">
        <v>1072</v>
      </c>
      <c r="D317" s="64">
        <v>10000</v>
      </c>
      <c r="E317" s="65" t="s">
        <v>1340</v>
      </c>
      <c r="F317" s="66" t="s">
        <v>563</v>
      </c>
      <c r="G317" s="67"/>
    </row>
    <row r="318" spans="1:14" ht="15" customHeight="1" x14ac:dyDescent="0.3">
      <c r="A318" s="69"/>
      <c r="B318" s="70">
        <v>44309</v>
      </c>
      <c r="C318" s="63" t="s">
        <v>359</v>
      </c>
      <c r="D318" s="71">
        <v>30000</v>
      </c>
      <c r="E318" s="65" t="s">
        <v>1340</v>
      </c>
      <c r="F318" s="63" t="s">
        <v>562</v>
      </c>
    </row>
    <row r="319" spans="1:14" ht="15" customHeight="1" x14ac:dyDescent="0.3">
      <c r="A319" s="69"/>
      <c r="B319" s="70">
        <v>44309</v>
      </c>
      <c r="C319" s="63" t="s">
        <v>1061</v>
      </c>
      <c r="D319" s="71">
        <v>10000</v>
      </c>
      <c r="E319" s="65" t="s">
        <v>1340</v>
      </c>
      <c r="F319" s="63" t="s">
        <v>565</v>
      </c>
    </row>
    <row r="320" spans="1:14" ht="15" customHeight="1" x14ac:dyDescent="0.3">
      <c r="A320" s="69"/>
      <c r="B320" s="70">
        <v>44309</v>
      </c>
      <c r="C320" s="63" t="s">
        <v>1126</v>
      </c>
      <c r="D320" s="71">
        <v>10000</v>
      </c>
      <c r="E320" s="65" t="s">
        <v>1340</v>
      </c>
      <c r="F320" s="63" t="s">
        <v>568</v>
      </c>
    </row>
    <row r="321" spans="1:7" ht="15" customHeight="1" x14ac:dyDescent="0.3">
      <c r="A321" s="69"/>
      <c r="B321" s="70">
        <v>44310</v>
      </c>
      <c r="C321" s="63" t="s">
        <v>1070</v>
      </c>
      <c r="D321" s="71">
        <v>10000</v>
      </c>
      <c r="E321" s="65" t="s">
        <v>1340</v>
      </c>
      <c r="F321" s="63" t="s">
        <v>564</v>
      </c>
    </row>
    <row r="322" spans="1:7" ht="15" customHeight="1" x14ac:dyDescent="0.3">
      <c r="A322" s="69"/>
      <c r="B322" s="70">
        <v>44312</v>
      </c>
      <c r="C322" s="63" t="s">
        <v>1053</v>
      </c>
      <c r="D322" s="71">
        <v>10000</v>
      </c>
      <c r="E322" s="65" t="s">
        <v>1340</v>
      </c>
      <c r="F322" s="63" t="s">
        <v>566</v>
      </c>
    </row>
    <row r="323" spans="1:7" ht="15" customHeight="1" x14ac:dyDescent="0.3">
      <c r="A323" s="61"/>
      <c r="B323" s="62" t="s">
        <v>1339</v>
      </c>
      <c r="C323" s="80" t="s">
        <v>1338</v>
      </c>
      <c r="D323" s="64">
        <v>10000</v>
      </c>
      <c r="E323" s="65" t="s">
        <v>1340</v>
      </c>
      <c r="F323" s="66" t="s">
        <v>555</v>
      </c>
      <c r="G323" s="67"/>
    </row>
    <row r="324" spans="1:7" ht="15" customHeight="1" x14ac:dyDescent="0.3">
      <c r="A324" s="61"/>
      <c r="B324" s="62" t="s">
        <v>1339</v>
      </c>
      <c r="C324" s="63" t="s">
        <v>1045</v>
      </c>
      <c r="D324" s="64">
        <v>5000</v>
      </c>
      <c r="E324" s="65" t="s">
        <v>1340</v>
      </c>
      <c r="F324" s="66" t="s">
        <v>567</v>
      </c>
      <c r="G324" s="67"/>
    </row>
    <row r="325" spans="1:7" ht="15" customHeight="1" x14ac:dyDescent="0.3">
      <c r="A325" s="69"/>
      <c r="B325" s="70">
        <v>44312</v>
      </c>
      <c r="C325" s="63" t="s">
        <v>2203</v>
      </c>
      <c r="D325" s="71">
        <v>5000</v>
      </c>
      <c r="E325" s="65" t="s">
        <v>1340</v>
      </c>
      <c r="F325" s="63" t="s">
        <v>557</v>
      </c>
    </row>
    <row r="326" spans="1:7" ht="15" customHeight="1" x14ac:dyDescent="0.3">
      <c r="A326" s="69"/>
      <c r="B326" s="70">
        <v>44312</v>
      </c>
      <c r="C326" s="63" t="s">
        <v>1077</v>
      </c>
      <c r="D326" s="71">
        <v>10000</v>
      </c>
      <c r="E326" s="65" t="s">
        <v>1340</v>
      </c>
      <c r="F326" s="63" t="s">
        <v>558</v>
      </c>
    </row>
    <row r="327" spans="1:7" ht="15" customHeight="1" x14ac:dyDescent="0.3">
      <c r="A327" s="69"/>
      <c r="B327" s="70">
        <v>44312</v>
      </c>
      <c r="C327" s="63" t="s">
        <v>1086</v>
      </c>
      <c r="D327" s="71">
        <v>20000</v>
      </c>
      <c r="E327" s="65" t="s">
        <v>1340</v>
      </c>
      <c r="F327" s="63" t="s">
        <v>556</v>
      </c>
    </row>
    <row r="328" spans="1:7" ht="15" customHeight="1" x14ac:dyDescent="0.3">
      <c r="A328" s="69"/>
      <c r="B328" s="70">
        <v>44312</v>
      </c>
      <c r="C328" s="63" t="s">
        <v>1100</v>
      </c>
      <c r="D328" s="72">
        <v>5000</v>
      </c>
      <c r="E328" s="65" t="s">
        <v>1340</v>
      </c>
      <c r="F328" s="66" t="s">
        <v>559</v>
      </c>
    </row>
    <row r="329" spans="1:7" ht="15" customHeight="1" x14ac:dyDescent="0.3">
      <c r="A329" s="69"/>
      <c r="B329" s="70">
        <v>44312</v>
      </c>
      <c r="C329" s="63" t="s">
        <v>355</v>
      </c>
      <c r="D329" s="71">
        <v>30000</v>
      </c>
      <c r="E329" s="65" t="s">
        <v>1340</v>
      </c>
      <c r="F329" s="63" t="s">
        <v>560</v>
      </c>
    </row>
    <row r="330" spans="1:7" ht="15" customHeight="1" x14ac:dyDescent="0.3">
      <c r="A330" s="69"/>
      <c r="B330" s="70">
        <v>44312</v>
      </c>
      <c r="C330" s="63" t="s">
        <v>1064</v>
      </c>
      <c r="D330" s="71">
        <v>30000</v>
      </c>
      <c r="E330" s="65" t="s">
        <v>1340</v>
      </c>
      <c r="F330" s="63" t="s">
        <v>561</v>
      </c>
    </row>
    <row r="331" spans="1:7" ht="15" customHeight="1" x14ac:dyDescent="0.3">
      <c r="A331" s="61"/>
      <c r="B331" s="62" t="s">
        <v>1339</v>
      </c>
      <c r="C331" s="63" t="s">
        <v>1211</v>
      </c>
      <c r="D331" s="64">
        <v>30000</v>
      </c>
      <c r="E331" s="65" t="s">
        <v>1340</v>
      </c>
      <c r="F331" s="66" t="s">
        <v>570</v>
      </c>
      <c r="G331" s="67"/>
    </row>
    <row r="332" spans="1:7" ht="15" customHeight="1" x14ac:dyDescent="0.3">
      <c r="A332" s="69"/>
      <c r="B332" s="62" t="s">
        <v>1339</v>
      </c>
      <c r="C332" s="63" t="s">
        <v>1120</v>
      </c>
      <c r="D332" s="72">
        <v>10000</v>
      </c>
      <c r="E332" s="65" t="s">
        <v>1340</v>
      </c>
      <c r="F332" s="66" t="s">
        <v>573</v>
      </c>
    </row>
    <row r="333" spans="1:7" ht="15" customHeight="1" x14ac:dyDescent="0.3">
      <c r="A333" s="69"/>
      <c r="B333" s="70">
        <v>44312</v>
      </c>
      <c r="C333" s="63" t="s">
        <v>1217</v>
      </c>
      <c r="D333" s="72">
        <v>5000</v>
      </c>
      <c r="E333" s="65" t="s">
        <v>1340</v>
      </c>
      <c r="F333" s="66" t="s">
        <v>574</v>
      </c>
    </row>
    <row r="334" spans="1:7" ht="15" customHeight="1" x14ac:dyDescent="0.3">
      <c r="A334" s="78"/>
      <c r="B334" s="62" t="s">
        <v>1339</v>
      </c>
      <c r="C334" s="63" t="s">
        <v>1217</v>
      </c>
      <c r="D334" s="72">
        <v>10000</v>
      </c>
      <c r="E334" s="65" t="s">
        <v>1340</v>
      </c>
      <c r="F334" s="66" t="s">
        <v>575</v>
      </c>
    </row>
    <row r="335" spans="1:7" ht="15" customHeight="1" x14ac:dyDescent="0.3">
      <c r="A335" s="69"/>
      <c r="B335" s="70">
        <v>44312</v>
      </c>
      <c r="C335" s="63" t="s">
        <v>1071</v>
      </c>
      <c r="D335" s="71">
        <v>10000</v>
      </c>
      <c r="E335" s="65" t="s">
        <v>1340</v>
      </c>
      <c r="F335" s="63" t="s">
        <v>571</v>
      </c>
    </row>
    <row r="336" spans="1:7" ht="15" customHeight="1" x14ac:dyDescent="0.3">
      <c r="A336" s="69"/>
      <c r="B336" s="62" t="s">
        <v>1339</v>
      </c>
      <c r="C336" s="63" t="s">
        <v>353</v>
      </c>
      <c r="D336" s="72">
        <v>10000</v>
      </c>
      <c r="E336" s="65" t="s">
        <v>1340</v>
      </c>
      <c r="F336" s="66" t="s">
        <v>572</v>
      </c>
    </row>
    <row r="337" spans="1:7" ht="15" customHeight="1" x14ac:dyDescent="0.3">
      <c r="A337" s="69"/>
      <c r="B337" s="62" t="s">
        <v>1339</v>
      </c>
      <c r="C337" s="63" t="s">
        <v>1108</v>
      </c>
      <c r="D337" s="72">
        <v>5000</v>
      </c>
      <c r="E337" s="65" t="s">
        <v>1340</v>
      </c>
      <c r="F337" s="66" t="s">
        <v>577</v>
      </c>
    </row>
    <row r="338" spans="1:7" ht="15" customHeight="1" x14ac:dyDescent="0.3">
      <c r="A338" s="69"/>
      <c r="B338" s="70">
        <v>44312</v>
      </c>
      <c r="C338" s="63" t="s">
        <v>1060</v>
      </c>
      <c r="D338" s="71">
        <v>10000</v>
      </c>
      <c r="E338" s="65" t="s">
        <v>1340</v>
      </c>
      <c r="F338" s="63" t="s">
        <v>576</v>
      </c>
    </row>
    <row r="339" spans="1:7" ht="15" customHeight="1" x14ac:dyDescent="0.3">
      <c r="A339" s="69"/>
      <c r="B339" s="70">
        <v>44312</v>
      </c>
      <c r="C339" s="63" t="s">
        <v>1076</v>
      </c>
      <c r="D339" s="71">
        <v>10000</v>
      </c>
      <c r="E339" s="65" t="s">
        <v>1340</v>
      </c>
      <c r="F339" s="63" t="s">
        <v>569</v>
      </c>
    </row>
    <row r="340" spans="1:7" ht="15" customHeight="1" x14ac:dyDescent="0.3">
      <c r="A340" s="69"/>
      <c r="B340" s="70">
        <v>44313</v>
      </c>
      <c r="C340" s="63" t="s">
        <v>1075</v>
      </c>
      <c r="D340" s="71">
        <v>5000</v>
      </c>
      <c r="E340" s="65" t="s">
        <v>1340</v>
      </c>
      <c r="F340" s="63" t="s">
        <v>586</v>
      </c>
    </row>
    <row r="341" spans="1:7" ht="15" customHeight="1" x14ac:dyDescent="0.3">
      <c r="A341" s="61"/>
      <c r="B341" s="62" t="s">
        <v>1302</v>
      </c>
      <c r="C341" s="63" t="s">
        <v>1111</v>
      </c>
      <c r="D341" s="64">
        <v>10000</v>
      </c>
      <c r="E341" s="65" t="s">
        <v>1340</v>
      </c>
      <c r="F341" s="66" t="s">
        <v>582</v>
      </c>
      <c r="G341" s="67"/>
    </row>
    <row r="342" spans="1:7" ht="15" customHeight="1" x14ac:dyDescent="0.3">
      <c r="A342" s="61"/>
      <c r="B342" s="62" t="s">
        <v>1302</v>
      </c>
      <c r="C342" s="63" t="s">
        <v>799</v>
      </c>
      <c r="D342" s="64">
        <v>20000</v>
      </c>
      <c r="E342" s="65" t="s">
        <v>1340</v>
      </c>
      <c r="F342" s="66" t="s">
        <v>578</v>
      </c>
      <c r="G342" s="67"/>
    </row>
    <row r="343" spans="1:7" ht="15" customHeight="1" x14ac:dyDescent="0.3">
      <c r="A343" s="61"/>
      <c r="B343" s="62" t="s">
        <v>1275</v>
      </c>
      <c r="C343" s="63" t="s">
        <v>1066</v>
      </c>
      <c r="D343" s="64">
        <v>10000</v>
      </c>
      <c r="E343" s="65" t="s">
        <v>1340</v>
      </c>
      <c r="F343" s="66" t="s">
        <v>587</v>
      </c>
      <c r="G343" s="67"/>
    </row>
    <row r="344" spans="1:7" ht="15" customHeight="1" x14ac:dyDescent="0.3">
      <c r="A344" s="78"/>
      <c r="B344" s="70">
        <v>44314</v>
      </c>
      <c r="C344" s="63" t="s">
        <v>1095</v>
      </c>
      <c r="D344" s="71">
        <v>10000</v>
      </c>
      <c r="E344" s="65" t="s">
        <v>1340</v>
      </c>
      <c r="F344" s="63" t="s">
        <v>585</v>
      </c>
    </row>
    <row r="345" spans="1:7" ht="15" customHeight="1" x14ac:dyDescent="0.3">
      <c r="A345" s="61"/>
      <c r="B345" s="62" t="s">
        <v>1303</v>
      </c>
      <c r="C345" s="63" t="s">
        <v>350</v>
      </c>
      <c r="D345" s="64">
        <v>10000</v>
      </c>
      <c r="E345" s="65" t="s">
        <v>1340</v>
      </c>
      <c r="F345" s="66" t="s">
        <v>588</v>
      </c>
      <c r="G345" s="67"/>
    </row>
    <row r="346" spans="1:7" ht="15" customHeight="1" x14ac:dyDescent="0.3">
      <c r="A346" s="69"/>
      <c r="B346" s="70">
        <v>44316</v>
      </c>
      <c r="C346" s="79" t="s">
        <v>785</v>
      </c>
      <c r="D346" s="72">
        <v>10000</v>
      </c>
      <c r="E346" s="65" t="s">
        <v>1340</v>
      </c>
      <c r="F346" s="66" t="s">
        <v>579</v>
      </c>
    </row>
    <row r="347" spans="1:7" ht="15" customHeight="1" x14ac:dyDescent="0.3">
      <c r="A347" s="69"/>
      <c r="B347" s="70">
        <v>44316</v>
      </c>
      <c r="C347" s="63" t="s">
        <v>1088</v>
      </c>
      <c r="D347" s="71">
        <v>10000</v>
      </c>
      <c r="E347" s="65" t="s">
        <v>1340</v>
      </c>
      <c r="F347" s="63" t="s">
        <v>580</v>
      </c>
    </row>
    <row r="348" spans="1:7" ht="15" customHeight="1" x14ac:dyDescent="0.3">
      <c r="A348" s="61"/>
      <c r="B348" s="62" t="s">
        <v>1304</v>
      </c>
      <c r="C348" s="63" t="s">
        <v>1107</v>
      </c>
      <c r="D348" s="64">
        <v>10000</v>
      </c>
      <c r="E348" s="65" t="s">
        <v>1340</v>
      </c>
      <c r="F348" s="66" t="s">
        <v>581</v>
      </c>
      <c r="G348" s="67"/>
    </row>
    <row r="349" spans="1:7" ht="15" customHeight="1" x14ac:dyDescent="0.3">
      <c r="A349" s="61"/>
      <c r="B349" s="62" t="s">
        <v>1304</v>
      </c>
      <c r="C349" s="63" t="s">
        <v>1117</v>
      </c>
      <c r="D349" s="64">
        <v>20000</v>
      </c>
      <c r="E349" s="65" t="s">
        <v>1340</v>
      </c>
      <c r="F349" s="66" t="s">
        <v>583</v>
      </c>
      <c r="G349" s="67"/>
    </row>
    <row r="350" spans="1:7" ht="15" customHeight="1" x14ac:dyDescent="0.3">
      <c r="A350" s="73"/>
      <c r="B350" s="74" t="s">
        <v>1304</v>
      </c>
      <c r="C350" s="65" t="s">
        <v>362</v>
      </c>
      <c r="D350" s="64">
        <v>20000</v>
      </c>
      <c r="E350" s="65" t="s">
        <v>1340</v>
      </c>
      <c r="F350" s="65" t="s">
        <v>589</v>
      </c>
      <c r="G350" s="75"/>
    </row>
    <row r="351" spans="1:7" ht="15" customHeight="1" x14ac:dyDescent="0.3">
      <c r="A351" s="69"/>
      <c r="B351" s="70">
        <v>44316</v>
      </c>
      <c r="C351" s="63" t="s">
        <v>360</v>
      </c>
      <c r="D351" s="71">
        <v>100000</v>
      </c>
      <c r="E351" s="65" t="s">
        <v>1340</v>
      </c>
      <c r="F351" s="63" t="s">
        <v>584</v>
      </c>
    </row>
    <row r="352" spans="1:7" ht="15" customHeight="1" x14ac:dyDescent="0.3">
      <c r="A352" s="68"/>
      <c r="B352" s="62" t="s">
        <v>1304</v>
      </c>
      <c r="C352" s="63" t="s">
        <v>1110</v>
      </c>
      <c r="D352" s="64">
        <v>30000</v>
      </c>
      <c r="E352" s="65" t="s">
        <v>1340</v>
      </c>
      <c r="F352" s="66" t="s">
        <v>591</v>
      </c>
      <c r="G352" s="67"/>
    </row>
    <row r="353" spans="1:14" ht="15" customHeight="1" x14ac:dyDescent="0.3">
      <c r="A353" s="69"/>
      <c r="B353" s="70">
        <v>44316</v>
      </c>
      <c r="C353" s="63" t="s">
        <v>1212</v>
      </c>
      <c r="D353" s="71">
        <v>10000</v>
      </c>
      <c r="E353" s="65" t="s">
        <v>1340</v>
      </c>
      <c r="F353" s="63" t="s">
        <v>590</v>
      </c>
    </row>
    <row r="354" spans="1:14" ht="15" customHeight="1" x14ac:dyDescent="0.3">
      <c r="A354" s="61"/>
      <c r="B354" s="62" t="s">
        <v>1783</v>
      </c>
      <c r="C354" s="63" t="s">
        <v>2239</v>
      </c>
      <c r="D354" s="64">
        <v>10000</v>
      </c>
      <c r="E354" s="65" t="s">
        <v>1340</v>
      </c>
      <c r="F354" s="66" t="s">
        <v>592</v>
      </c>
      <c r="G354" s="67"/>
    </row>
    <row r="355" spans="1:14" ht="15" customHeight="1" x14ac:dyDescent="0.3">
      <c r="A355" s="61"/>
      <c r="B355" s="62" t="s">
        <v>1783</v>
      </c>
      <c r="C355" s="63" t="s">
        <v>1115</v>
      </c>
      <c r="D355" s="64">
        <v>20000</v>
      </c>
      <c r="E355" s="65" t="s">
        <v>1340</v>
      </c>
      <c r="F355" s="66" t="s">
        <v>593</v>
      </c>
      <c r="G355" s="67"/>
    </row>
    <row r="356" spans="1:14" ht="15" customHeight="1" x14ac:dyDescent="0.3">
      <c r="A356" s="61"/>
      <c r="B356" s="62" t="s">
        <v>1783</v>
      </c>
      <c r="C356" s="63" t="s">
        <v>1106</v>
      </c>
      <c r="D356" s="64">
        <v>10000</v>
      </c>
      <c r="E356" s="65" t="s">
        <v>1340</v>
      </c>
      <c r="F356" s="66" t="s">
        <v>594</v>
      </c>
      <c r="G356" s="67"/>
    </row>
    <row r="357" spans="1:14" ht="15" customHeight="1" x14ac:dyDescent="0.3">
      <c r="A357" s="61"/>
      <c r="B357" s="62" t="s">
        <v>1783</v>
      </c>
      <c r="C357" s="63" t="s">
        <v>1097</v>
      </c>
      <c r="D357" s="64">
        <v>10000</v>
      </c>
      <c r="E357" s="65" t="s">
        <v>1340</v>
      </c>
      <c r="F357" s="66" t="s">
        <v>595</v>
      </c>
      <c r="G357" s="67"/>
    </row>
    <row r="359" spans="1:14" ht="15" customHeight="1" x14ac:dyDescent="0.3">
      <c r="A359" s="57"/>
      <c r="B359" s="58" t="s">
        <v>1343</v>
      </c>
      <c r="C359" s="58" t="s">
        <v>1341</v>
      </c>
      <c r="D359" s="59" t="s">
        <v>1119</v>
      </c>
      <c r="E359" s="58" t="s">
        <v>1345</v>
      </c>
      <c r="F359" s="59" t="s">
        <v>1026</v>
      </c>
      <c r="G359" s="57"/>
      <c r="H359" s="57"/>
      <c r="I359" s="57"/>
      <c r="J359" s="57"/>
      <c r="K359" s="57"/>
      <c r="L359" s="57"/>
      <c r="M359" s="60"/>
      <c r="N359" s="60"/>
    </row>
    <row r="360" spans="1:14" ht="15" customHeight="1" x14ac:dyDescent="0.3">
      <c r="A360" s="61"/>
      <c r="B360" s="62" t="s">
        <v>1783</v>
      </c>
      <c r="C360" s="63" t="s">
        <v>1103</v>
      </c>
      <c r="D360" s="64">
        <v>10000</v>
      </c>
      <c r="E360" s="65" t="s">
        <v>1340</v>
      </c>
      <c r="F360" s="66" t="s">
        <v>596</v>
      </c>
      <c r="G360" s="67"/>
    </row>
    <row r="361" spans="1:14" ht="15" customHeight="1" x14ac:dyDescent="0.3">
      <c r="A361" s="69"/>
      <c r="B361" s="70">
        <v>44319</v>
      </c>
      <c r="C361" s="63" t="s">
        <v>356</v>
      </c>
      <c r="D361" s="71">
        <v>10000</v>
      </c>
      <c r="E361" s="65" t="s">
        <v>1340</v>
      </c>
      <c r="F361" s="63" t="s">
        <v>597</v>
      </c>
    </row>
    <row r="362" spans="1:14" ht="15" customHeight="1" x14ac:dyDescent="0.3">
      <c r="A362" s="61"/>
      <c r="B362" s="62" t="s">
        <v>1783</v>
      </c>
      <c r="C362" s="63" t="s">
        <v>354</v>
      </c>
      <c r="D362" s="64">
        <v>10000</v>
      </c>
      <c r="E362" s="65" t="s">
        <v>1340</v>
      </c>
      <c r="F362" s="66" t="s">
        <v>599</v>
      </c>
      <c r="G362" s="67"/>
    </row>
    <row r="363" spans="1:14" ht="15" customHeight="1" x14ac:dyDescent="0.3">
      <c r="A363" s="61"/>
      <c r="B363" s="62" t="s">
        <v>1305</v>
      </c>
      <c r="C363" s="63" t="s">
        <v>1730</v>
      </c>
      <c r="D363" s="64">
        <v>30000</v>
      </c>
      <c r="E363" s="65" t="s">
        <v>1340</v>
      </c>
      <c r="F363" s="66" t="s">
        <v>600</v>
      </c>
      <c r="G363" s="67"/>
    </row>
    <row r="364" spans="1:14" ht="15" customHeight="1" x14ac:dyDescent="0.3">
      <c r="A364" s="61"/>
      <c r="B364" s="62" t="s">
        <v>1306</v>
      </c>
      <c r="C364" s="79" t="s">
        <v>1817</v>
      </c>
      <c r="D364" s="64">
        <v>5000</v>
      </c>
      <c r="E364" s="65" t="s">
        <v>1340</v>
      </c>
      <c r="F364" s="66" t="s">
        <v>598</v>
      </c>
      <c r="G364" s="67"/>
    </row>
    <row r="365" spans="1:14" ht="15" customHeight="1" x14ac:dyDescent="0.3">
      <c r="A365" s="69"/>
      <c r="B365" s="70">
        <v>44322</v>
      </c>
      <c r="C365" s="63" t="s">
        <v>1101</v>
      </c>
      <c r="D365" s="71">
        <v>10000</v>
      </c>
      <c r="E365" s="65" t="s">
        <v>1340</v>
      </c>
      <c r="F365" s="63" t="s">
        <v>606</v>
      </c>
    </row>
    <row r="366" spans="1:14" ht="15" customHeight="1" x14ac:dyDescent="0.3">
      <c r="A366" s="69"/>
      <c r="B366" s="70">
        <v>44322</v>
      </c>
      <c r="C366" s="63" t="s">
        <v>1068</v>
      </c>
      <c r="D366" s="71">
        <v>10000</v>
      </c>
      <c r="E366" s="65" t="s">
        <v>1340</v>
      </c>
      <c r="F366" s="63" t="s">
        <v>601</v>
      </c>
    </row>
    <row r="367" spans="1:14" ht="15" customHeight="1" x14ac:dyDescent="0.3">
      <c r="A367" s="68"/>
      <c r="B367" s="62" t="s">
        <v>1306</v>
      </c>
      <c r="C367" s="63" t="s">
        <v>361</v>
      </c>
      <c r="D367" s="64">
        <v>20000</v>
      </c>
      <c r="E367" s="65" t="s">
        <v>1340</v>
      </c>
      <c r="F367" s="66" t="s">
        <v>607</v>
      </c>
      <c r="G367" s="67"/>
    </row>
    <row r="368" spans="1:14" ht="15" customHeight="1" x14ac:dyDescent="0.3">
      <c r="A368" s="61"/>
      <c r="B368" s="62" t="s">
        <v>1306</v>
      </c>
      <c r="C368" s="63" t="s">
        <v>1062</v>
      </c>
      <c r="D368" s="64">
        <v>10000</v>
      </c>
      <c r="E368" s="65" t="s">
        <v>1340</v>
      </c>
      <c r="F368" s="66" t="s">
        <v>608</v>
      </c>
      <c r="G368" s="67"/>
    </row>
    <row r="369" spans="1:14" ht="15" customHeight="1" x14ac:dyDescent="0.3">
      <c r="A369" s="61"/>
      <c r="B369" s="62" t="s">
        <v>1306</v>
      </c>
      <c r="C369" s="63" t="s">
        <v>1198</v>
      </c>
      <c r="D369" s="64">
        <v>10000</v>
      </c>
      <c r="E369" s="65" t="s">
        <v>1340</v>
      </c>
      <c r="F369" s="66" t="s">
        <v>602</v>
      </c>
      <c r="G369" s="67"/>
    </row>
    <row r="370" spans="1:14" ht="15" customHeight="1" x14ac:dyDescent="0.3">
      <c r="A370" s="69"/>
      <c r="B370" s="70">
        <v>44322</v>
      </c>
      <c r="C370" s="63" t="s">
        <v>1055</v>
      </c>
      <c r="D370" s="71">
        <v>5000</v>
      </c>
      <c r="E370" s="65" t="s">
        <v>1340</v>
      </c>
      <c r="F370" s="63" t="s">
        <v>603</v>
      </c>
    </row>
    <row r="371" spans="1:14" ht="15" customHeight="1" x14ac:dyDescent="0.3">
      <c r="A371" s="69"/>
      <c r="B371" s="70">
        <v>44323</v>
      </c>
      <c r="C371" s="63" t="s">
        <v>1194</v>
      </c>
      <c r="D371" s="71">
        <v>50000</v>
      </c>
      <c r="E371" s="65" t="s">
        <v>1340</v>
      </c>
      <c r="F371" s="63" t="s">
        <v>604</v>
      </c>
    </row>
    <row r="372" spans="1:14" ht="15" customHeight="1" x14ac:dyDescent="0.3">
      <c r="A372" s="69"/>
      <c r="B372" s="70">
        <v>44323</v>
      </c>
      <c r="C372" s="63" t="s">
        <v>1063</v>
      </c>
      <c r="D372" s="71">
        <v>10000</v>
      </c>
      <c r="E372" s="65" t="s">
        <v>1340</v>
      </c>
      <c r="F372" s="63" t="s">
        <v>605</v>
      </c>
    </row>
    <row r="373" spans="1:14" ht="15" customHeight="1" x14ac:dyDescent="0.3">
      <c r="A373" s="78"/>
      <c r="B373" s="70">
        <v>44323</v>
      </c>
      <c r="C373" s="63" t="s">
        <v>1069</v>
      </c>
      <c r="D373" s="71">
        <v>5000</v>
      </c>
      <c r="E373" s="65" t="s">
        <v>1340</v>
      </c>
      <c r="F373" s="63" t="s">
        <v>615</v>
      </c>
    </row>
    <row r="374" spans="1:14" ht="15" customHeight="1" x14ac:dyDescent="0.3">
      <c r="A374" s="68"/>
      <c r="B374" s="62" t="s">
        <v>1307</v>
      </c>
      <c r="C374" s="63" t="s">
        <v>363</v>
      </c>
      <c r="D374" s="64">
        <v>30000</v>
      </c>
      <c r="E374" s="65" t="s">
        <v>1340</v>
      </c>
      <c r="F374" s="66" t="s">
        <v>612</v>
      </c>
      <c r="G374" s="67"/>
    </row>
    <row r="375" spans="1:14" ht="15" customHeight="1" x14ac:dyDescent="0.3">
      <c r="A375" s="73"/>
      <c r="B375" s="74" t="s">
        <v>1308</v>
      </c>
      <c r="C375" s="65" t="s">
        <v>1123</v>
      </c>
      <c r="D375" s="64">
        <v>10000</v>
      </c>
      <c r="E375" s="65" t="s">
        <v>1340</v>
      </c>
      <c r="F375" s="65" t="s">
        <v>613</v>
      </c>
      <c r="G375" s="75"/>
    </row>
    <row r="376" spans="1:14" ht="15" customHeight="1" x14ac:dyDescent="0.3">
      <c r="A376" s="73"/>
      <c r="B376" s="74" t="s">
        <v>1308</v>
      </c>
      <c r="C376" s="65" t="s">
        <v>352</v>
      </c>
      <c r="D376" s="64">
        <v>20000</v>
      </c>
      <c r="E376" s="65" t="s">
        <v>1340</v>
      </c>
      <c r="F376" s="65" t="s">
        <v>611</v>
      </c>
      <c r="G376" s="75"/>
    </row>
    <row r="377" spans="1:14" ht="15" customHeight="1" x14ac:dyDescent="0.3">
      <c r="A377" s="73"/>
      <c r="B377" s="74" t="s">
        <v>1308</v>
      </c>
      <c r="C377" s="65" t="s">
        <v>1082</v>
      </c>
      <c r="D377" s="64">
        <v>10000</v>
      </c>
      <c r="E377" s="65" t="s">
        <v>1340</v>
      </c>
      <c r="F377" s="65" t="s">
        <v>609</v>
      </c>
      <c r="G377" s="75"/>
    </row>
    <row r="378" spans="1:14" ht="15" customHeight="1" x14ac:dyDescent="0.3">
      <c r="A378" s="69"/>
      <c r="B378" s="70">
        <v>44326</v>
      </c>
      <c r="C378" s="63" t="s">
        <v>1202</v>
      </c>
      <c r="D378" s="72">
        <v>10000</v>
      </c>
      <c r="E378" s="65" t="s">
        <v>1340</v>
      </c>
      <c r="F378" s="66" t="s">
        <v>610</v>
      </c>
    </row>
    <row r="379" spans="1:14" ht="15" customHeight="1" x14ac:dyDescent="0.3">
      <c r="A379" s="69"/>
      <c r="B379" s="70">
        <v>44326</v>
      </c>
      <c r="C379" s="63" t="s">
        <v>1065</v>
      </c>
      <c r="D379" s="71">
        <v>10000</v>
      </c>
      <c r="E379" s="65" t="s">
        <v>1340</v>
      </c>
      <c r="F379" s="63" t="s">
        <v>616</v>
      </c>
    </row>
    <row r="380" spans="1:14" s="60" customFormat="1" ht="15" customHeight="1" x14ac:dyDescent="0.3">
      <c r="A380" s="69"/>
      <c r="B380" s="70">
        <v>44326</v>
      </c>
      <c r="C380" s="63" t="s">
        <v>357</v>
      </c>
      <c r="D380" s="71">
        <v>20000</v>
      </c>
      <c r="E380" s="65" t="s">
        <v>1340</v>
      </c>
      <c r="F380" s="63" t="s">
        <v>614</v>
      </c>
      <c r="G380" s="54"/>
      <c r="H380" s="54"/>
      <c r="I380" s="54"/>
      <c r="J380" s="54"/>
      <c r="K380" s="54"/>
      <c r="L380" s="54"/>
      <c r="M380" s="54"/>
      <c r="N380" s="54"/>
    </row>
    <row r="381" spans="1:14" ht="15" customHeight="1" x14ac:dyDescent="0.3">
      <c r="A381" s="69"/>
      <c r="B381" s="70">
        <v>44326</v>
      </c>
      <c r="C381" s="63" t="s">
        <v>1079</v>
      </c>
      <c r="D381" s="71">
        <v>10000</v>
      </c>
      <c r="E381" s="65" t="s">
        <v>1340</v>
      </c>
      <c r="F381" s="63" t="s">
        <v>621</v>
      </c>
    </row>
    <row r="382" spans="1:14" ht="15" customHeight="1" x14ac:dyDescent="0.3">
      <c r="A382" s="69"/>
      <c r="B382" s="70">
        <v>44326</v>
      </c>
      <c r="C382" s="63" t="s">
        <v>1046</v>
      </c>
      <c r="D382" s="71">
        <v>10000</v>
      </c>
      <c r="E382" s="65" t="s">
        <v>1340</v>
      </c>
      <c r="F382" s="63" t="s">
        <v>617</v>
      </c>
    </row>
    <row r="383" spans="1:14" ht="15" customHeight="1" x14ac:dyDescent="0.3">
      <c r="A383" s="69"/>
      <c r="B383" s="70">
        <v>44326</v>
      </c>
      <c r="C383" s="63" t="s">
        <v>1197</v>
      </c>
      <c r="D383" s="72">
        <v>10000</v>
      </c>
      <c r="E383" s="65" t="s">
        <v>1340</v>
      </c>
      <c r="F383" s="66" t="s">
        <v>620</v>
      </c>
    </row>
    <row r="384" spans="1:14" ht="15" customHeight="1" x14ac:dyDescent="0.3">
      <c r="A384" s="61"/>
      <c r="B384" s="62" t="s">
        <v>1308</v>
      </c>
      <c r="C384" s="63" t="s">
        <v>801</v>
      </c>
      <c r="D384" s="64">
        <v>10000</v>
      </c>
      <c r="E384" s="65" t="s">
        <v>1340</v>
      </c>
      <c r="F384" s="66" t="s">
        <v>618</v>
      </c>
      <c r="G384" s="67"/>
    </row>
    <row r="385" spans="1:7" ht="15" customHeight="1" x14ac:dyDescent="0.3">
      <c r="A385" s="69"/>
      <c r="B385" s="70">
        <v>44326</v>
      </c>
      <c r="C385" s="63" t="s">
        <v>1080</v>
      </c>
      <c r="D385" s="71">
        <v>5000</v>
      </c>
      <c r="E385" s="65" t="s">
        <v>1340</v>
      </c>
      <c r="F385" s="63" t="s">
        <v>619</v>
      </c>
    </row>
    <row r="386" spans="1:7" ht="15" customHeight="1" x14ac:dyDescent="0.3">
      <c r="A386" s="73"/>
      <c r="B386" s="74" t="s">
        <v>1308</v>
      </c>
      <c r="C386" s="65" t="s">
        <v>1094</v>
      </c>
      <c r="D386" s="64">
        <v>20000</v>
      </c>
      <c r="E386" s="65" t="s">
        <v>1340</v>
      </c>
      <c r="F386" s="65" t="s">
        <v>622</v>
      </c>
      <c r="G386" s="75"/>
    </row>
    <row r="387" spans="1:7" ht="15" customHeight="1" x14ac:dyDescent="0.3">
      <c r="A387" s="78"/>
      <c r="B387" s="70">
        <v>44326</v>
      </c>
      <c r="C387" s="63" t="s">
        <v>1058</v>
      </c>
      <c r="D387" s="71">
        <v>10000</v>
      </c>
      <c r="E387" s="65" t="s">
        <v>1340</v>
      </c>
      <c r="F387" s="63" t="s">
        <v>626</v>
      </c>
    </row>
    <row r="388" spans="1:7" ht="15" customHeight="1" x14ac:dyDescent="0.3">
      <c r="A388" s="68"/>
      <c r="B388" s="62" t="s">
        <v>1308</v>
      </c>
      <c r="C388" s="63" t="s">
        <v>1090</v>
      </c>
      <c r="D388" s="64">
        <v>30000</v>
      </c>
      <c r="E388" s="65" t="s">
        <v>1340</v>
      </c>
      <c r="F388" s="66" t="s">
        <v>623</v>
      </c>
      <c r="G388" s="67"/>
    </row>
    <row r="389" spans="1:7" ht="15" customHeight="1" x14ac:dyDescent="0.3">
      <c r="A389" s="61"/>
      <c r="B389" s="62" t="s">
        <v>1308</v>
      </c>
      <c r="C389" s="63" t="s">
        <v>799</v>
      </c>
      <c r="D389" s="64">
        <v>20000</v>
      </c>
      <c r="E389" s="65" t="s">
        <v>1340</v>
      </c>
      <c r="F389" s="66" t="s">
        <v>624</v>
      </c>
      <c r="G389" s="67"/>
    </row>
    <row r="390" spans="1:7" ht="15" customHeight="1" x14ac:dyDescent="0.3">
      <c r="A390" s="73"/>
      <c r="B390" s="74" t="s">
        <v>1308</v>
      </c>
      <c r="C390" s="65" t="s">
        <v>1116</v>
      </c>
      <c r="D390" s="64">
        <v>10000</v>
      </c>
      <c r="E390" s="65" t="s">
        <v>1340</v>
      </c>
      <c r="F390" s="65" t="s">
        <v>625</v>
      </c>
      <c r="G390" s="75"/>
    </row>
    <row r="391" spans="1:7" ht="15" customHeight="1" x14ac:dyDescent="0.3">
      <c r="A391" s="61"/>
      <c r="B391" s="62" t="s">
        <v>1295</v>
      </c>
      <c r="C391" s="63" t="s">
        <v>1122</v>
      </c>
      <c r="D391" s="64">
        <v>20000</v>
      </c>
      <c r="E391" s="65" t="s">
        <v>1340</v>
      </c>
      <c r="F391" s="66" t="s">
        <v>630</v>
      </c>
      <c r="G391" s="67"/>
    </row>
    <row r="392" spans="1:7" ht="15" customHeight="1" x14ac:dyDescent="0.3">
      <c r="A392" s="69"/>
      <c r="B392" s="70">
        <v>44328</v>
      </c>
      <c r="C392" s="63" t="s">
        <v>1212</v>
      </c>
      <c r="D392" s="71">
        <v>10000</v>
      </c>
      <c r="E392" s="65" t="s">
        <v>1340</v>
      </c>
      <c r="F392" s="63" t="s">
        <v>627</v>
      </c>
    </row>
    <row r="393" spans="1:7" ht="15" customHeight="1" x14ac:dyDescent="0.3">
      <c r="A393" s="61"/>
      <c r="B393" s="62" t="s">
        <v>2454</v>
      </c>
      <c r="C393" s="63" t="s">
        <v>1091</v>
      </c>
      <c r="D393" s="64">
        <v>10000</v>
      </c>
      <c r="E393" s="65" t="s">
        <v>1340</v>
      </c>
      <c r="F393" s="66" t="s">
        <v>628</v>
      </c>
      <c r="G393" s="67"/>
    </row>
    <row r="394" spans="1:7" ht="15" customHeight="1" x14ac:dyDescent="0.3">
      <c r="A394" s="61"/>
      <c r="B394" s="62" t="s">
        <v>2454</v>
      </c>
      <c r="C394" s="63" t="s">
        <v>351</v>
      </c>
      <c r="D394" s="64">
        <v>10000</v>
      </c>
      <c r="E394" s="65" t="s">
        <v>1340</v>
      </c>
      <c r="F394" s="66" t="s">
        <v>632</v>
      </c>
      <c r="G394" s="67"/>
    </row>
    <row r="395" spans="1:7" ht="15" customHeight="1" x14ac:dyDescent="0.3">
      <c r="A395" s="61"/>
      <c r="B395" s="62" t="s">
        <v>2454</v>
      </c>
      <c r="C395" s="63" t="s">
        <v>349</v>
      </c>
      <c r="D395" s="64">
        <v>10000</v>
      </c>
      <c r="E395" s="65" t="s">
        <v>1340</v>
      </c>
      <c r="F395" s="66" t="s">
        <v>631</v>
      </c>
      <c r="G395" s="67"/>
    </row>
    <row r="396" spans="1:7" ht="15" customHeight="1" x14ac:dyDescent="0.3">
      <c r="A396" s="68"/>
      <c r="B396" s="62" t="s">
        <v>2454</v>
      </c>
      <c r="C396" s="63" t="s">
        <v>1057</v>
      </c>
      <c r="D396" s="64">
        <v>30000</v>
      </c>
      <c r="E396" s="65" t="s">
        <v>1340</v>
      </c>
      <c r="F396" s="66" t="s">
        <v>633</v>
      </c>
      <c r="G396" s="67"/>
    </row>
    <row r="397" spans="1:7" ht="15" customHeight="1" x14ac:dyDescent="0.3">
      <c r="A397" s="69"/>
      <c r="B397" s="70">
        <v>44333</v>
      </c>
      <c r="C397" s="63" t="s">
        <v>1804</v>
      </c>
      <c r="D397" s="71">
        <v>20000</v>
      </c>
      <c r="E397" s="65" t="s">
        <v>1340</v>
      </c>
      <c r="F397" s="63" t="s">
        <v>629</v>
      </c>
    </row>
    <row r="398" spans="1:7" ht="15" customHeight="1" x14ac:dyDescent="0.3">
      <c r="A398" s="61"/>
      <c r="B398" s="62" t="s">
        <v>2453</v>
      </c>
      <c r="C398" s="63" t="s">
        <v>1268</v>
      </c>
      <c r="D398" s="64">
        <v>10000</v>
      </c>
      <c r="E398" s="65" t="s">
        <v>1340</v>
      </c>
      <c r="F398" s="66" t="s">
        <v>634</v>
      </c>
      <c r="G398" s="67"/>
    </row>
    <row r="399" spans="1:7" ht="15" customHeight="1" x14ac:dyDescent="0.3">
      <c r="A399" s="73"/>
      <c r="B399" s="74" t="s">
        <v>2453</v>
      </c>
      <c r="C399" s="65" t="s">
        <v>800</v>
      </c>
      <c r="D399" s="64">
        <v>10000</v>
      </c>
      <c r="E399" s="65" t="s">
        <v>1340</v>
      </c>
      <c r="F399" s="65" t="s">
        <v>635</v>
      </c>
      <c r="G399" s="75"/>
    </row>
    <row r="400" spans="1:7" ht="15" customHeight="1" x14ac:dyDescent="0.3">
      <c r="A400" s="69"/>
      <c r="B400" s="70">
        <v>44333</v>
      </c>
      <c r="C400" s="63" t="s">
        <v>2156</v>
      </c>
      <c r="D400" s="71">
        <v>10000</v>
      </c>
      <c r="E400" s="65" t="s">
        <v>1340</v>
      </c>
      <c r="F400" s="63" t="s">
        <v>636</v>
      </c>
    </row>
    <row r="401" spans="1:14" ht="15" customHeight="1" x14ac:dyDescent="0.3">
      <c r="A401" s="73"/>
      <c r="B401" s="74" t="s">
        <v>2453</v>
      </c>
      <c r="C401" s="65" t="s">
        <v>1084</v>
      </c>
      <c r="D401" s="64">
        <v>10000</v>
      </c>
      <c r="E401" s="65" t="s">
        <v>1340</v>
      </c>
      <c r="F401" s="65" t="s">
        <v>639</v>
      </c>
      <c r="G401" s="75"/>
    </row>
    <row r="402" spans="1:14" ht="15" customHeight="1" x14ac:dyDescent="0.3">
      <c r="A402" s="69"/>
      <c r="B402" s="70">
        <v>44333</v>
      </c>
      <c r="C402" s="63" t="s">
        <v>1056</v>
      </c>
      <c r="D402" s="71">
        <v>10000</v>
      </c>
      <c r="E402" s="65" t="s">
        <v>1340</v>
      </c>
      <c r="F402" s="63" t="s">
        <v>654</v>
      </c>
    </row>
    <row r="403" spans="1:14" ht="15" customHeight="1" x14ac:dyDescent="0.3">
      <c r="A403" s="61"/>
      <c r="B403" s="62" t="s">
        <v>2453</v>
      </c>
      <c r="C403" s="63" t="s">
        <v>1052</v>
      </c>
      <c r="D403" s="64">
        <v>10000</v>
      </c>
      <c r="E403" s="65" t="s">
        <v>1340</v>
      </c>
      <c r="F403" s="66" t="s">
        <v>642</v>
      </c>
      <c r="G403" s="67"/>
    </row>
    <row r="404" spans="1:14" ht="15" customHeight="1" x14ac:dyDescent="0.3">
      <c r="A404" s="78"/>
      <c r="B404" s="70">
        <v>44333</v>
      </c>
      <c r="C404" s="63" t="s">
        <v>1074</v>
      </c>
      <c r="D404" s="71">
        <v>20000</v>
      </c>
      <c r="E404" s="65" t="s">
        <v>1340</v>
      </c>
      <c r="F404" s="63" t="s">
        <v>650</v>
      </c>
    </row>
    <row r="405" spans="1:14" ht="15" customHeight="1" x14ac:dyDescent="0.3">
      <c r="A405" s="69"/>
      <c r="B405" s="70">
        <v>44333</v>
      </c>
      <c r="C405" s="63" t="s">
        <v>1073</v>
      </c>
      <c r="D405" s="71">
        <v>10000</v>
      </c>
      <c r="E405" s="65" t="s">
        <v>1340</v>
      </c>
      <c r="F405" s="63" t="s">
        <v>649</v>
      </c>
    </row>
    <row r="406" spans="1:14" ht="15" customHeight="1" x14ac:dyDescent="0.3">
      <c r="A406" s="73"/>
      <c r="B406" s="74" t="s">
        <v>2453</v>
      </c>
      <c r="C406" s="65" t="s">
        <v>1270</v>
      </c>
      <c r="D406" s="64">
        <v>10000</v>
      </c>
      <c r="E406" s="65" t="s">
        <v>1340</v>
      </c>
      <c r="F406" s="65" t="s">
        <v>645</v>
      </c>
      <c r="G406" s="75"/>
    </row>
    <row r="407" spans="1:14" ht="15" customHeight="1" x14ac:dyDescent="0.3">
      <c r="A407" s="61"/>
      <c r="B407" s="62" t="s">
        <v>2453</v>
      </c>
      <c r="C407" s="63" t="s">
        <v>1206</v>
      </c>
      <c r="D407" s="64">
        <v>10000</v>
      </c>
      <c r="E407" s="65" t="s">
        <v>1340</v>
      </c>
      <c r="F407" s="66" t="s">
        <v>652</v>
      </c>
      <c r="G407" s="67"/>
    </row>
    <row r="408" spans="1:14" ht="15" customHeight="1" x14ac:dyDescent="0.3">
      <c r="A408" s="73"/>
      <c r="B408" s="74" t="s">
        <v>2457</v>
      </c>
      <c r="C408" s="65" t="s">
        <v>1083</v>
      </c>
      <c r="D408" s="64">
        <v>10000</v>
      </c>
      <c r="E408" s="65" t="s">
        <v>1340</v>
      </c>
      <c r="F408" s="65" t="s">
        <v>651</v>
      </c>
      <c r="G408" s="75"/>
    </row>
    <row r="410" spans="1:14" ht="15" customHeight="1" x14ac:dyDescent="0.3">
      <c r="A410" s="57"/>
      <c r="B410" s="58" t="s">
        <v>1343</v>
      </c>
      <c r="C410" s="58" t="s">
        <v>1341</v>
      </c>
      <c r="D410" s="59" t="s">
        <v>1119</v>
      </c>
      <c r="E410" s="58" t="s">
        <v>1345</v>
      </c>
      <c r="F410" s="59" t="s">
        <v>1026</v>
      </c>
      <c r="G410" s="57"/>
      <c r="H410" s="57"/>
      <c r="I410" s="57"/>
      <c r="J410" s="57"/>
      <c r="K410" s="57"/>
      <c r="L410" s="57"/>
      <c r="M410" s="60"/>
      <c r="N410" s="60"/>
    </row>
    <row r="411" spans="1:14" ht="15" customHeight="1" x14ac:dyDescent="0.3">
      <c r="A411" s="69"/>
      <c r="B411" s="70">
        <v>44336</v>
      </c>
      <c r="C411" s="63" t="s">
        <v>1089</v>
      </c>
      <c r="D411" s="71">
        <v>20000</v>
      </c>
      <c r="E411" s="65" t="s">
        <v>1340</v>
      </c>
      <c r="F411" s="63" t="s">
        <v>641</v>
      </c>
    </row>
    <row r="412" spans="1:14" ht="15" customHeight="1" x14ac:dyDescent="0.3">
      <c r="A412" s="61"/>
      <c r="B412" s="62" t="s">
        <v>2456</v>
      </c>
      <c r="C412" s="63" t="s">
        <v>1114</v>
      </c>
      <c r="D412" s="64">
        <v>5000</v>
      </c>
      <c r="E412" s="65" t="s">
        <v>1340</v>
      </c>
      <c r="F412" s="66" t="s">
        <v>646</v>
      </c>
      <c r="G412" s="67"/>
    </row>
    <row r="413" spans="1:14" ht="15" customHeight="1" x14ac:dyDescent="0.3">
      <c r="A413" s="69"/>
      <c r="B413" s="70">
        <v>44336</v>
      </c>
      <c r="C413" s="63" t="s">
        <v>1081</v>
      </c>
      <c r="D413" s="71">
        <v>5000</v>
      </c>
      <c r="E413" s="65" t="s">
        <v>1340</v>
      </c>
      <c r="F413" s="63" t="s">
        <v>637</v>
      </c>
    </row>
    <row r="414" spans="1:14" ht="15" customHeight="1" x14ac:dyDescent="0.3">
      <c r="A414" s="73"/>
      <c r="B414" s="74" t="s">
        <v>2456</v>
      </c>
      <c r="C414" s="65" t="s">
        <v>1342</v>
      </c>
      <c r="D414" s="64">
        <v>10000</v>
      </c>
      <c r="E414" s="65" t="s">
        <v>1340</v>
      </c>
      <c r="F414" s="65" t="s">
        <v>648</v>
      </c>
      <c r="G414" s="75"/>
    </row>
    <row r="415" spans="1:14" ht="15" customHeight="1" x14ac:dyDescent="0.3">
      <c r="A415" s="73"/>
      <c r="B415" s="74" t="s">
        <v>2456</v>
      </c>
      <c r="C415" s="65" t="s">
        <v>1752</v>
      </c>
      <c r="D415" s="64">
        <v>5000</v>
      </c>
      <c r="E415" s="65" t="s">
        <v>1340</v>
      </c>
      <c r="F415" s="65" t="s">
        <v>647</v>
      </c>
      <c r="G415" s="75"/>
    </row>
    <row r="416" spans="1:14" ht="15" customHeight="1" x14ac:dyDescent="0.3">
      <c r="A416" s="69"/>
      <c r="B416" s="70">
        <v>44336</v>
      </c>
      <c r="C416" s="63" t="s">
        <v>1098</v>
      </c>
      <c r="D416" s="71">
        <v>5000</v>
      </c>
      <c r="E416" s="65" t="s">
        <v>1340</v>
      </c>
      <c r="F416" s="63" t="s">
        <v>643</v>
      </c>
    </row>
    <row r="417" spans="1:7" ht="15" customHeight="1" x14ac:dyDescent="0.3">
      <c r="A417" s="73"/>
      <c r="B417" s="74" t="s">
        <v>2456</v>
      </c>
      <c r="C417" s="65" t="s">
        <v>1051</v>
      </c>
      <c r="D417" s="64">
        <v>10000</v>
      </c>
      <c r="E417" s="65" t="s">
        <v>1340</v>
      </c>
      <c r="F417" s="65" t="s">
        <v>638</v>
      </c>
      <c r="G417" s="75"/>
    </row>
    <row r="418" spans="1:7" ht="15" customHeight="1" x14ac:dyDescent="0.3">
      <c r="A418" s="69"/>
      <c r="B418" s="70">
        <v>44336</v>
      </c>
      <c r="C418" s="63" t="s">
        <v>1044</v>
      </c>
      <c r="D418" s="71">
        <v>10000</v>
      </c>
      <c r="E418" s="65" t="s">
        <v>1340</v>
      </c>
      <c r="F418" s="63" t="s">
        <v>640</v>
      </c>
    </row>
    <row r="419" spans="1:7" ht="15" customHeight="1" x14ac:dyDescent="0.3">
      <c r="A419" s="61"/>
      <c r="B419" s="62" t="s">
        <v>2455</v>
      </c>
      <c r="C419" s="63" t="s">
        <v>1109</v>
      </c>
      <c r="D419" s="64">
        <v>20000</v>
      </c>
      <c r="E419" s="65" t="s">
        <v>1340</v>
      </c>
      <c r="F419" s="66" t="s">
        <v>653</v>
      </c>
      <c r="G419" s="67"/>
    </row>
    <row r="420" spans="1:7" ht="15" customHeight="1" x14ac:dyDescent="0.3">
      <c r="A420" s="69"/>
      <c r="B420" s="70">
        <v>44337</v>
      </c>
      <c r="C420" s="63" t="s">
        <v>1085</v>
      </c>
      <c r="D420" s="71">
        <v>10000</v>
      </c>
      <c r="E420" s="65" t="s">
        <v>1340</v>
      </c>
      <c r="F420" s="63" t="s">
        <v>644</v>
      </c>
    </row>
    <row r="421" spans="1:7" ht="15" customHeight="1" x14ac:dyDescent="0.3">
      <c r="A421" s="69"/>
      <c r="B421" s="70">
        <v>44338</v>
      </c>
      <c r="C421" s="63" t="s">
        <v>1070</v>
      </c>
      <c r="D421" s="71">
        <v>10000</v>
      </c>
      <c r="E421" s="65" t="s">
        <v>1340</v>
      </c>
      <c r="F421" s="63" t="s">
        <v>655</v>
      </c>
    </row>
    <row r="422" spans="1:7" ht="15" customHeight="1" x14ac:dyDescent="0.3">
      <c r="A422" s="78"/>
      <c r="B422" s="70">
        <v>44340</v>
      </c>
      <c r="C422" s="63" t="s">
        <v>359</v>
      </c>
      <c r="D422" s="71">
        <v>30000</v>
      </c>
      <c r="E422" s="65" t="s">
        <v>1340</v>
      </c>
      <c r="F422" s="63" t="s">
        <v>656</v>
      </c>
    </row>
    <row r="423" spans="1:7" ht="15" customHeight="1" x14ac:dyDescent="0.3">
      <c r="A423" s="61"/>
      <c r="B423" s="62" t="s">
        <v>1277</v>
      </c>
      <c r="C423" s="63" t="s">
        <v>1072</v>
      </c>
      <c r="D423" s="64">
        <v>10000</v>
      </c>
      <c r="E423" s="65" t="s">
        <v>1340</v>
      </c>
      <c r="F423" s="66" t="s">
        <v>2080</v>
      </c>
      <c r="G423" s="67"/>
    </row>
    <row r="424" spans="1:7" ht="15" customHeight="1" x14ac:dyDescent="0.3">
      <c r="A424" s="69"/>
      <c r="B424" s="70">
        <v>44340</v>
      </c>
      <c r="C424" s="63" t="s">
        <v>1061</v>
      </c>
      <c r="D424" s="71">
        <v>10000</v>
      </c>
      <c r="E424" s="65" t="s">
        <v>1340</v>
      </c>
      <c r="F424" s="63" t="s">
        <v>2075</v>
      </c>
    </row>
    <row r="425" spans="1:7" ht="15" customHeight="1" x14ac:dyDescent="0.3">
      <c r="A425" s="69"/>
      <c r="B425" s="70">
        <v>44340</v>
      </c>
      <c r="C425" s="63" t="s">
        <v>1126</v>
      </c>
      <c r="D425" s="71">
        <v>10000</v>
      </c>
      <c r="E425" s="65" t="s">
        <v>1340</v>
      </c>
      <c r="F425" s="63" t="s">
        <v>2078</v>
      </c>
    </row>
    <row r="426" spans="1:7" ht="15" customHeight="1" x14ac:dyDescent="0.3">
      <c r="A426" s="78"/>
      <c r="B426" s="70">
        <v>44341</v>
      </c>
      <c r="C426" s="63" t="s">
        <v>2158</v>
      </c>
      <c r="D426" s="71">
        <v>20000</v>
      </c>
      <c r="E426" s="65" t="s">
        <v>1340</v>
      </c>
      <c r="F426" s="63" t="s">
        <v>2076</v>
      </c>
    </row>
    <row r="427" spans="1:7" ht="15" customHeight="1" x14ac:dyDescent="0.3">
      <c r="A427" s="69"/>
      <c r="B427" s="70">
        <v>44341</v>
      </c>
      <c r="C427" s="63" t="s">
        <v>1053</v>
      </c>
      <c r="D427" s="71">
        <v>10000</v>
      </c>
      <c r="E427" s="65" t="s">
        <v>1340</v>
      </c>
      <c r="F427" s="63" t="s">
        <v>2077</v>
      </c>
    </row>
    <row r="428" spans="1:7" ht="15" customHeight="1" x14ac:dyDescent="0.3">
      <c r="A428" s="69"/>
      <c r="B428" s="70">
        <v>44341</v>
      </c>
      <c r="C428" s="63" t="s">
        <v>1078</v>
      </c>
      <c r="D428" s="71">
        <v>10000</v>
      </c>
      <c r="E428" s="65" t="s">
        <v>1340</v>
      </c>
      <c r="F428" s="63" t="s">
        <v>2079</v>
      </c>
    </row>
    <row r="429" spans="1:7" ht="15" customHeight="1" x14ac:dyDescent="0.3">
      <c r="A429" s="61"/>
      <c r="B429" s="62" t="s">
        <v>2458</v>
      </c>
      <c r="C429" s="63" t="s">
        <v>1045</v>
      </c>
      <c r="D429" s="64">
        <v>5000</v>
      </c>
      <c r="E429" s="65" t="s">
        <v>1340</v>
      </c>
      <c r="F429" s="66" t="s">
        <v>2074</v>
      </c>
      <c r="G429" s="67"/>
    </row>
    <row r="430" spans="1:7" ht="15" customHeight="1" x14ac:dyDescent="0.3">
      <c r="A430" s="69"/>
      <c r="B430" s="70">
        <v>44341</v>
      </c>
      <c r="C430" s="63" t="s">
        <v>2203</v>
      </c>
      <c r="D430" s="71">
        <v>5000</v>
      </c>
      <c r="E430" s="65" t="s">
        <v>1340</v>
      </c>
      <c r="F430" s="63" t="s">
        <v>2090</v>
      </c>
    </row>
    <row r="431" spans="1:7" ht="15" customHeight="1" x14ac:dyDescent="0.3">
      <c r="A431" s="69"/>
      <c r="B431" s="70">
        <v>44341</v>
      </c>
      <c r="C431" s="63" t="s">
        <v>1077</v>
      </c>
      <c r="D431" s="71">
        <v>10000</v>
      </c>
      <c r="E431" s="65" t="s">
        <v>1340</v>
      </c>
      <c r="F431" s="63" t="s">
        <v>2081</v>
      </c>
    </row>
    <row r="432" spans="1:7" ht="15" customHeight="1" x14ac:dyDescent="0.3">
      <c r="A432" s="69"/>
      <c r="B432" s="70">
        <v>44341</v>
      </c>
      <c r="C432" s="63" t="s">
        <v>1086</v>
      </c>
      <c r="D432" s="71">
        <v>20000</v>
      </c>
      <c r="E432" s="65" t="s">
        <v>1340</v>
      </c>
      <c r="F432" s="63" t="s">
        <v>2082</v>
      </c>
    </row>
    <row r="433" spans="1:7" ht="15" customHeight="1" x14ac:dyDescent="0.3">
      <c r="A433" s="69"/>
      <c r="B433" s="70">
        <v>44341</v>
      </c>
      <c r="C433" s="63" t="s">
        <v>1100</v>
      </c>
      <c r="D433" s="72">
        <v>5000</v>
      </c>
      <c r="E433" s="65" t="s">
        <v>1340</v>
      </c>
      <c r="F433" s="66" t="s">
        <v>2086</v>
      </c>
    </row>
    <row r="434" spans="1:7" ht="15" customHeight="1" x14ac:dyDescent="0.3">
      <c r="A434" s="69"/>
      <c r="B434" s="70">
        <v>44341</v>
      </c>
      <c r="C434" s="63" t="s">
        <v>355</v>
      </c>
      <c r="D434" s="71">
        <v>30000</v>
      </c>
      <c r="E434" s="65" t="s">
        <v>1340</v>
      </c>
      <c r="F434" s="63" t="s">
        <v>2088</v>
      </c>
    </row>
    <row r="435" spans="1:7" ht="15" customHeight="1" x14ac:dyDescent="0.3">
      <c r="A435" s="69"/>
      <c r="B435" s="70">
        <v>44341</v>
      </c>
      <c r="C435" s="63" t="s">
        <v>1064</v>
      </c>
      <c r="D435" s="71">
        <v>30000</v>
      </c>
      <c r="E435" s="65" t="s">
        <v>1340</v>
      </c>
      <c r="F435" s="63" t="s">
        <v>2083</v>
      </c>
    </row>
    <row r="436" spans="1:7" ht="15" customHeight="1" x14ac:dyDescent="0.3">
      <c r="A436" s="69"/>
      <c r="B436" s="70">
        <v>44341</v>
      </c>
      <c r="C436" s="63" t="s">
        <v>353</v>
      </c>
      <c r="D436" s="72">
        <v>10000</v>
      </c>
      <c r="E436" s="65" t="s">
        <v>1340</v>
      </c>
      <c r="F436" s="66" t="s">
        <v>2084</v>
      </c>
    </row>
    <row r="437" spans="1:7" ht="15" customHeight="1" x14ac:dyDescent="0.3">
      <c r="A437" s="69"/>
      <c r="B437" s="70">
        <v>44341</v>
      </c>
      <c r="C437" s="63" t="s">
        <v>1108</v>
      </c>
      <c r="D437" s="72">
        <v>5000</v>
      </c>
      <c r="E437" s="65" t="s">
        <v>1340</v>
      </c>
      <c r="F437" s="66" t="s">
        <v>2085</v>
      </c>
    </row>
    <row r="438" spans="1:7" ht="15" customHeight="1" x14ac:dyDescent="0.3">
      <c r="A438" s="69"/>
      <c r="B438" s="70">
        <v>44341</v>
      </c>
      <c r="C438" s="63" t="s">
        <v>1060</v>
      </c>
      <c r="D438" s="71">
        <v>10000</v>
      </c>
      <c r="E438" s="65" t="s">
        <v>1340</v>
      </c>
      <c r="F438" s="63" t="s">
        <v>2087</v>
      </c>
    </row>
    <row r="439" spans="1:7" ht="15" customHeight="1" x14ac:dyDescent="0.3">
      <c r="A439" s="69"/>
      <c r="B439" s="70">
        <v>44341</v>
      </c>
      <c r="C439" s="63" t="s">
        <v>1054</v>
      </c>
      <c r="D439" s="71">
        <v>10000</v>
      </c>
      <c r="E439" s="65" t="s">
        <v>1340</v>
      </c>
      <c r="F439" s="63" t="s">
        <v>2089</v>
      </c>
    </row>
    <row r="440" spans="1:7" ht="15" customHeight="1" x14ac:dyDescent="0.3">
      <c r="A440" s="78"/>
      <c r="B440" s="70">
        <v>44341</v>
      </c>
      <c r="C440" s="63" t="s">
        <v>1067</v>
      </c>
      <c r="D440" s="71">
        <v>10000</v>
      </c>
      <c r="E440" s="65" t="s">
        <v>1340</v>
      </c>
      <c r="F440" s="63" t="s">
        <v>2098</v>
      </c>
    </row>
    <row r="441" spans="1:7" ht="15" customHeight="1" x14ac:dyDescent="0.3">
      <c r="A441" s="69"/>
      <c r="B441" s="70">
        <v>44342</v>
      </c>
      <c r="C441" s="63" t="s">
        <v>1047</v>
      </c>
      <c r="D441" s="71">
        <v>10000</v>
      </c>
      <c r="E441" s="65" t="s">
        <v>1340</v>
      </c>
      <c r="F441" s="63" t="s">
        <v>2091</v>
      </c>
    </row>
    <row r="442" spans="1:7" ht="15" customHeight="1" x14ac:dyDescent="0.3">
      <c r="A442" s="61"/>
      <c r="B442" s="62" t="s">
        <v>2459</v>
      </c>
      <c r="C442" s="80" t="s">
        <v>1338</v>
      </c>
      <c r="D442" s="64">
        <v>10000</v>
      </c>
      <c r="E442" s="65" t="s">
        <v>1340</v>
      </c>
      <c r="F442" s="66" t="s">
        <v>2107</v>
      </c>
      <c r="G442" s="67"/>
    </row>
    <row r="443" spans="1:7" ht="15" customHeight="1" x14ac:dyDescent="0.3">
      <c r="A443" s="61"/>
      <c r="B443" s="62" t="s">
        <v>2459</v>
      </c>
      <c r="C443" s="63" t="s">
        <v>1211</v>
      </c>
      <c r="D443" s="64">
        <v>30000</v>
      </c>
      <c r="E443" s="65" t="s">
        <v>1340</v>
      </c>
      <c r="F443" s="66" t="s">
        <v>2099</v>
      </c>
      <c r="G443" s="67"/>
    </row>
    <row r="444" spans="1:7" ht="15" customHeight="1" x14ac:dyDescent="0.3">
      <c r="A444" s="69"/>
      <c r="B444" s="62" t="s">
        <v>2459</v>
      </c>
      <c r="C444" s="63" t="s">
        <v>1120</v>
      </c>
      <c r="D444" s="72">
        <v>10000</v>
      </c>
      <c r="E444" s="65" t="s">
        <v>1340</v>
      </c>
      <c r="F444" s="66" t="s">
        <v>2095</v>
      </c>
    </row>
    <row r="445" spans="1:7" ht="15" customHeight="1" x14ac:dyDescent="0.3">
      <c r="A445" s="69"/>
      <c r="B445" s="70">
        <v>44342</v>
      </c>
      <c r="C445" s="63" t="s">
        <v>1071</v>
      </c>
      <c r="D445" s="71">
        <v>10000</v>
      </c>
      <c r="E445" s="65" t="s">
        <v>1340</v>
      </c>
      <c r="F445" s="63" t="s">
        <v>2110</v>
      </c>
    </row>
    <row r="446" spans="1:7" ht="15" customHeight="1" x14ac:dyDescent="0.3">
      <c r="A446" s="69"/>
      <c r="B446" s="70">
        <v>44342</v>
      </c>
      <c r="C446" s="63" t="s">
        <v>1076</v>
      </c>
      <c r="D446" s="71">
        <v>10000</v>
      </c>
      <c r="E446" s="65" t="s">
        <v>1340</v>
      </c>
      <c r="F446" s="63" t="s">
        <v>2100</v>
      </c>
    </row>
    <row r="447" spans="1:7" ht="15" customHeight="1" x14ac:dyDescent="0.3">
      <c r="A447" s="69"/>
      <c r="B447" s="70">
        <v>44343</v>
      </c>
      <c r="C447" s="63" t="s">
        <v>1075</v>
      </c>
      <c r="D447" s="71">
        <v>5000</v>
      </c>
      <c r="E447" s="65" t="s">
        <v>1340</v>
      </c>
      <c r="F447" s="63" t="s">
        <v>2106</v>
      </c>
    </row>
    <row r="448" spans="1:7" ht="15" customHeight="1" x14ac:dyDescent="0.3">
      <c r="A448" s="69"/>
      <c r="B448" s="70">
        <v>44343</v>
      </c>
      <c r="C448" s="63" t="s">
        <v>1099</v>
      </c>
      <c r="D448" s="72">
        <v>5000</v>
      </c>
      <c r="E448" s="65" t="s">
        <v>1340</v>
      </c>
      <c r="F448" s="66" t="s">
        <v>2108</v>
      </c>
    </row>
    <row r="449" spans="1:14" ht="15" customHeight="1" x14ac:dyDescent="0.3">
      <c r="A449" s="61"/>
      <c r="B449" s="70">
        <v>44343</v>
      </c>
      <c r="C449" s="63" t="s">
        <v>1111</v>
      </c>
      <c r="D449" s="64">
        <v>10000</v>
      </c>
      <c r="E449" s="65" t="s">
        <v>1340</v>
      </c>
      <c r="F449" s="66" t="s">
        <v>2094</v>
      </c>
      <c r="G449" s="67"/>
    </row>
    <row r="450" spans="1:14" ht="15" customHeight="1" x14ac:dyDescent="0.3">
      <c r="A450" s="69"/>
      <c r="B450" s="70">
        <v>44343</v>
      </c>
      <c r="C450" s="63" t="s">
        <v>1217</v>
      </c>
      <c r="D450" s="72">
        <v>10000</v>
      </c>
      <c r="E450" s="65" t="s">
        <v>1340</v>
      </c>
      <c r="F450" s="66" t="s">
        <v>2101</v>
      </c>
    </row>
    <row r="451" spans="1:14" ht="15" customHeight="1" x14ac:dyDescent="0.3">
      <c r="A451" s="61"/>
      <c r="B451" s="62" t="s">
        <v>2460</v>
      </c>
      <c r="C451" s="63" t="s">
        <v>1066</v>
      </c>
      <c r="D451" s="64">
        <v>10000</v>
      </c>
      <c r="E451" s="65" t="s">
        <v>1340</v>
      </c>
      <c r="F451" s="66" t="s">
        <v>2096</v>
      </c>
      <c r="G451" s="67"/>
    </row>
    <row r="452" spans="1:14" ht="15" customHeight="1" x14ac:dyDescent="0.3">
      <c r="A452" s="69"/>
      <c r="B452" s="70">
        <v>44344</v>
      </c>
      <c r="C452" s="63" t="s">
        <v>1095</v>
      </c>
      <c r="D452" s="71">
        <v>10000</v>
      </c>
      <c r="E452" s="65" t="s">
        <v>1340</v>
      </c>
      <c r="F452" s="63" t="s">
        <v>2102</v>
      </c>
    </row>
    <row r="453" spans="1:14" ht="15" customHeight="1" x14ac:dyDescent="0.3">
      <c r="A453" s="61"/>
      <c r="B453" s="62" t="s">
        <v>2460</v>
      </c>
      <c r="C453" s="63" t="s">
        <v>350</v>
      </c>
      <c r="D453" s="64">
        <v>10000</v>
      </c>
      <c r="E453" s="65" t="s">
        <v>1340</v>
      </c>
      <c r="F453" s="66" t="s">
        <v>2103</v>
      </c>
      <c r="G453" s="67"/>
    </row>
    <row r="454" spans="1:14" ht="15" customHeight="1" x14ac:dyDescent="0.3">
      <c r="A454" s="69"/>
      <c r="B454" s="70">
        <v>44345</v>
      </c>
      <c r="C454" s="63" t="s">
        <v>360</v>
      </c>
      <c r="D454" s="71">
        <v>100000</v>
      </c>
      <c r="E454" s="65" t="s">
        <v>1340</v>
      </c>
      <c r="F454" s="63" t="s">
        <v>2104</v>
      </c>
    </row>
    <row r="455" spans="1:14" ht="15" customHeight="1" x14ac:dyDescent="0.3">
      <c r="A455" s="61"/>
      <c r="B455" s="62" t="s">
        <v>2461</v>
      </c>
      <c r="C455" s="79" t="s">
        <v>1817</v>
      </c>
      <c r="D455" s="64">
        <v>5000</v>
      </c>
      <c r="E455" s="65" t="s">
        <v>1340</v>
      </c>
      <c r="F455" s="66" t="s">
        <v>2109</v>
      </c>
      <c r="G455" s="67"/>
    </row>
    <row r="456" spans="1:14" ht="15" customHeight="1" x14ac:dyDescent="0.3">
      <c r="A456" s="69"/>
      <c r="B456" s="70">
        <v>44347</v>
      </c>
      <c r="C456" s="79" t="s">
        <v>785</v>
      </c>
      <c r="D456" s="72">
        <v>10000</v>
      </c>
      <c r="E456" s="65" t="s">
        <v>1340</v>
      </c>
      <c r="F456" s="66" t="s">
        <v>2105</v>
      </c>
    </row>
    <row r="457" spans="1:14" ht="15" customHeight="1" x14ac:dyDescent="0.3">
      <c r="A457" s="69"/>
      <c r="B457" s="70">
        <v>44347</v>
      </c>
      <c r="C457" s="63" t="s">
        <v>1088</v>
      </c>
      <c r="D457" s="71">
        <v>10000</v>
      </c>
      <c r="E457" s="65" t="s">
        <v>1340</v>
      </c>
      <c r="F457" s="63" t="s">
        <v>2092</v>
      </c>
    </row>
    <row r="458" spans="1:14" ht="15" customHeight="1" x14ac:dyDescent="0.3">
      <c r="A458" s="69"/>
      <c r="B458" s="70">
        <v>44347</v>
      </c>
      <c r="C458" s="63" t="s">
        <v>1101</v>
      </c>
      <c r="D458" s="71">
        <v>10000</v>
      </c>
      <c r="E458" s="65" t="s">
        <v>1340</v>
      </c>
      <c r="F458" s="63" t="s">
        <v>2097</v>
      </c>
    </row>
    <row r="459" spans="1:14" ht="15" customHeight="1" x14ac:dyDescent="0.3">
      <c r="A459" s="61"/>
      <c r="B459" s="62" t="s">
        <v>2461</v>
      </c>
      <c r="C459" s="63" t="s">
        <v>1107</v>
      </c>
      <c r="D459" s="64">
        <v>10000</v>
      </c>
      <c r="E459" s="65" t="s">
        <v>1340</v>
      </c>
      <c r="F459" s="66" t="s">
        <v>2093</v>
      </c>
      <c r="G459" s="67"/>
    </row>
    <row r="461" spans="1:14" ht="15" customHeight="1" x14ac:dyDescent="0.3">
      <c r="A461" s="57"/>
      <c r="B461" s="58" t="s">
        <v>1343</v>
      </c>
      <c r="C461" s="58" t="s">
        <v>1341</v>
      </c>
      <c r="D461" s="59" t="s">
        <v>1119</v>
      </c>
      <c r="E461" s="58" t="s">
        <v>1345</v>
      </c>
      <c r="F461" s="59" t="s">
        <v>1026</v>
      </c>
      <c r="G461" s="57"/>
      <c r="H461" s="57"/>
      <c r="I461" s="57"/>
      <c r="J461" s="57"/>
      <c r="K461" s="57"/>
      <c r="L461" s="57"/>
      <c r="M461" s="60"/>
      <c r="N461" s="60"/>
    </row>
    <row r="462" spans="1:14" ht="15" customHeight="1" x14ac:dyDescent="0.3">
      <c r="A462" s="61"/>
      <c r="B462" s="62" t="s">
        <v>2461</v>
      </c>
      <c r="C462" s="63" t="s">
        <v>1198</v>
      </c>
      <c r="D462" s="64">
        <v>10000</v>
      </c>
      <c r="E462" s="65" t="s">
        <v>1340</v>
      </c>
      <c r="F462" s="66" t="s">
        <v>2111</v>
      </c>
      <c r="G462" s="67"/>
    </row>
    <row r="463" spans="1:14" ht="15" customHeight="1" x14ac:dyDescent="0.3">
      <c r="A463" s="61"/>
      <c r="B463" s="62" t="s">
        <v>2461</v>
      </c>
      <c r="C463" s="63" t="s">
        <v>1110</v>
      </c>
      <c r="D463" s="64">
        <v>30000</v>
      </c>
      <c r="E463" s="65" t="s">
        <v>1340</v>
      </c>
      <c r="F463" s="66" t="s">
        <v>2112</v>
      </c>
      <c r="G463" s="67"/>
    </row>
    <row r="464" spans="1:14" ht="15" customHeight="1" x14ac:dyDescent="0.3">
      <c r="A464" s="61"/>
      <c r="B464" s="62" t="s">
        <v>2462</v>
      </c>
      <c r="C464" s="63" t="s">
        <v>2239</v>
      </c>
      <c r="D464" s="64">
        <v>10000</v>
      </c>
      <c r="E464" s="65" t="s">
        <v>1340</v>
      </c>
      <c r="F464" s="66" t="s">
        <v>2113</v>
      </c>
      <c r="G464" s="67"/>
    </row>
    <row r="465" spans="1:7" ht="15" customHeight="1" x14ac:dyDescent="0.3">
      <c r="A465" s="61"/>
      <c r="B465" s="62" t="s">
        <v>2462</v>
      </c>
      <c r="C465" s="63" t="s">
        <v>1106</v>
      </c>
      <c r="D465" s="64">
        <v>10000</v>
      </c>
      <c r="E465" s="65" t="s">
        <v>1340</v>
      </c>
      <c r="F465" s="66" t="s">
        <v>2119</v>
      </c>
      <c r="G465" s="67"/>
    </row>
    <row r="466" spans="1:7" ht="15" customHeight="1" x14ac:dyDescent="0.3">
      <c r="A466" s="69"/>
      <c r="B466" s="70">
        <v>44348</v>
      </c>
      <c r="C466" s="63" t="s">
        <v>356</v>
      </c>
      <c r="D466" s="71">
        <v>10000</v>
      </c>
      <c r="E466" s="65" t="s">
        <v>1340</v>
      </c>
      <c r="F466" s="63" t="s">
        <v>2118</v>
      </c>
    </row>
    <row r="467" spans="1:7" ht="15" customHeight="1" x14ac:dyDescent="0.3">
      <c r="A467" s="69"/>
      <c r="B467" s="70">
        <v>44348</v>
      </c>
      <c r="C467" s="63" t="s">
        <v>1063</v>
      </c>
      <c r="D467" s="71">
        <v>10000</v>
      </c>
      <c r="E467" s="65" t="s">
        <v>1340</v>
      </c>
      <c r="F467" s="63" t="s">
        <v>2122</v>
      </c>
    </row>
    <row r="468" spans="1:7" ht="15" customHeight="1" x14ac:dyDescent="0.3">
      <c r="A468" s="61"/>
      <c r="B468" s="62" t="s">
        <v>2464</v>
      </c>
      <c r="C468" s="63" t="s">
        <v>1730</v>
      </c>
      <c r="D468" s="64">
        <v>30000</v>
      </c>
      <c r="E468" s="65" t="s">
        <v>1340</v>
      </c>
      <c r="F468" s="66" t="s">
        <v>2125</v>
      </c>
      <c r="G468" s="67"/>
    </row>
    <row r="469" spans="1:7" ht="15" customHeight="1" x14ac:dyDescent="0.3">
      <c r="A469" s="61"/>
      <c r="B469" s="62" t="s">
        <v>2463</v>
      </c>
      <c r="C469" s="63" t="s">
        <v>351</v>
      </c>
      <c r="D469" s="64">
        <v>10000</v>
      </c>
      <c r="E469" s="65" t="s">
        <v>1340</v>
      </c>
      <c r="F469" s="66" t="s">
        <v>2120</v>
      </c>
      <c r="G469" s="67"/>
    </row>
    <row r="470" spans="1:7" ht="15" customHeight="1" x14ac:dyDescent="0.3">
      <c r="A470" s="61"/>
      <c r="B470" s="62" t="s">
        <v>2463</v>
      </c>
      <c r="C470" s="63" t="s">
        <v>1115</v>
      </c>
      <c r="D470" s="64">
        <v>20000</v>
      </c>
      <c r="E470" s="65" t="s">
        <v>1340</v>
      </c>
      <c r="F470" s="66" t="s">
        <v>2121</v>
      </c>
      <c r="G470" s="67"/>
    </row>
    <row r="471" spans="1:7" ht="15" customHeight="1" x14ac:dyDescent="0.3">
      <c r="A471" s="69"/>
      <c r="B471" s="70">
        <v>44354</v>
      </c>
      <c r="C471" s="63" t="s">
        <v>1068</v>
      </c>
      <c r="D471" s="71">
        <v>10000</v>
      </c>
      <c r="E471" s="65" t="s">
        <v>1340</v>
      </c>
      <c r="F471" s="63" t="s">
        <v>2117</v>
      </c>
    </row>
    <row r="472" spans="1:7" ht="15" customHeight="1" x14ac:dyDescent="0.3">
      <c r="A472" s="69"/>
      <c r="B472" s="70">
        <v>44354</v>
      </c>
      <c r="C472" s="63" t="s">
        <v>1065</v>
      </c>
      <c r="D472" s="71">
        <v>10000</v>
      </c>
      <c r="E472" s="65" t="s">
        <v>1340</v>
      </c>
      <c r="F472" s="63" t="s">
        <v>2123</v>
      </c>
    </row>
    <row r="473" spans="1:7" ht="15" customHeight="1" x14ac:dyDescent="0.3">
      <c r="A473" s="61"/>
      <c r="B473" s="62" t="s">
        <v>2463</v>
      </c>
      <c r="C473" s="63" t="s">
        <v>1097</v>
      </c>
      <c r="D473" s="64">
        <v>10000</v>
      </c>
      <c r="E473" s="65" t="s">
        <v>1340</v>
      </c>
      <c r="F473" s="66" t="s">
        <v>2124</v>
      </c>
      <c r="G473" s="67"/>
    </row>
    <row r="474" spans="1:7" ht="15" customHeight="1" x14ac:dyDescent="0.3">
      <c r="A474" s="61"/>
      <c r="B474" s="62" t="s">
        <v>2463</v>
      </c>
      <c r="C474" s="63" t="s">
        <v>1103</v>
      </c>
      <c r="D474" s="64">
        <v>10000</v>
      </c>
      <c r="E474" s="65" t="s">
        <v>1340</v>
      </c>
      <c r="F474" s="66" t="s">
        <v>2114</v>
      </c>
      <c r="G474" s="67"/>
    </row>
    <row r="475" spans="1:7" ht="15" customHeight="1" x14ac:dyDescent="0.3">
      <c r="A475" s="61"/>
      <c r="B475" s="62" t="s">
        <v>2463</v>
      </c>
      <c r="C475" s="63" t="s">
        <v>361</v>
      </c>
      <c r="D475" s="64">
        <v>20000</v>
      </c>
      <c r="E475" s="65" t="s">
        <v>1340</v>
      </c>
      <c r="F475" s="66" t="s">
        <v>2115</v>
      </c>
      <c r="G475" s="67"/>
    </row>
    <row r="476" spans="1:7" ht="15" customHeight="1" x14ac:dyDescent="0.3">
      <c r="A476" s="61"/>
      <c r="B476" s="62" t="s">
        <v>2463</v>
      </c>
      <c r="C476" s="63" t="s">
        <v>1062</v>
      </c>
      <c r="D476" s="64">
        <v>10000</v>
      </c>
      <c r="E476" s="65" t="s">
        <v>1340</v>
      </c>
      <c r="F476" s="66" t="s">
        <v>2116</v>
      </c>
      <c r="G476" s="67"/>
    </row>
    <row r="477" spans="1:7" ht="15" customHeight="1" x14ac:dyDescent="0.3">
      <c r="A477" s="69"/>
      <c r="B477" s="70">
        <v>44354</v>
      </c>
      <c r="C477" s="63" t="s">
        <v>1055</v>
      </c>
      <c r="D477" s="71">
        <v>5000</v>
      </c>
      <c r="E477" s="65" t="s">
        <v>1340</v>
      </c>
      <c r="F477" s="63" t="s">
        <v>2126</v>
      </c>
    </row>
    <row r="478" spans="1:7" ht="15" customHeight="1" x14ac:dyDescent="0.3">
      <c r="A478" s="61"/>
      <c r="B478" s="62" t="s">
        <v>2463</v>
      </c>
      <c r="C478" s="63" t="s">
        <v>354</v>
      </c>
      <c r="D478" s="64">
        <v>10000</v>
      </c>
      <c r="E478" s="65" t="s">
        <v>1340</v>
      </c>
      <c r="F478" s="66" t="s">
        <v>2127</v>
      </c>
      <c r="G478" s="67"/>
    </row>
    <row r="479" spans="1:7" ht="15" customHeight="1" x14ac:dyDescent="0.3">
      <c r="A479" s="69"/>
      <c r="B479" s="70">
        <v>44354</v>
      </c>
      <c r="C479" s="63" t="s">
        <v>1069</v>
      </c>
      <c r="D479" s="71">
        <v>5000</v>
      </c>
      <c r="E479" s="65" t="s">
        <v>1340</v>
      </c>
      <c r="F479" s="63" t="s">
        <v>2128</v>
      </c>
    </row>
    <row r="480" spans="1:7" ht="15" customHeight="1" x14ac:dyDescent="0.3">
      <c r="A480" s="69"/>
      <c r="B480" s="70">
        <v>44355</v>
      </c>
      <c r="C480" s="63" t="s">
        <v>1212</v>
      </c>
      <c r="D480" s="71">
        <v>10000</v>
      </c>
      <c r="E480" s="65" t="s">
        <v>1340</v>
      </c>
      <c r="F480" s="63" t="s">
        <v>2131</v>
      </c>
    </row>
    <row r="481" spans="1:7" ht="15" customHeight="1" x14ac:dyDescent="0.3">
      <c r="A481" s="73"/>
      <c r="B481" s="74" t="s">
        <v>2465</v>
      </c>
      <c r="C481" s="65" t="s">
        <v>362</v>
      </c>
      <c r="D481" s="64">
        <v>30000</v>
      </c>
      <c r="E481" s="65" t="s">
        <v>1340</v>
      </c>
      <c r="F481" s="65" t="s">
        <v>2132</v>
      </c>
      <c r="G481" s="75"/>
    </row>
    <row r="482" spans="1:7" ht="15" customHeight="1" x14ac:dyDescent="0.3">
      <c r="A482" s="73"/>
      <c r="B482" s="74" t="s">
        <v>2466</v>
      </c>
      <c r="C482" s="65" t="s">
        <v>1123</v>
      </c>
      <c r="D482" s="64">
        <v>10000</v>
      </c>
      <c r="E482" s="65" t="s">
        <v>1340</v>
      </c>
      <c r="F482" s="65" t="s">
        <v>2133</v>
      </c>
      <c r="G482" s="75"/>
    </row>
    <row r="483" spans="1:7" ht="15" customHeight="1" x14ac:dyDescent="0.3">
      <c r="A483" s="73"/>
      <c r="B483" s="74" t="s">
        <v>2466</v>
      </c>
      <c r="C483" s="65" t="s">
        <v>352</v>
      </c>
      <c r="D483" s="64">
        <v>20000</v>
      </c>
      <c r="E483" s="65" t="s">
        <v>1340</v>
      </c>
      <c r="F483" s="65" t="s">
        <v>2129</v>
      </c>
      <c r="G483" s="75"/>
    </row>
    <row r="484" spans="1:7" ht="15" customHeight="1" x14ac:dyDescent="0.3">
      <c r="A484" s="73"/>
      <c r="B484" s="74" t="s">
        <v>2466</v>
      </c>
      <c r="C484" s="65" t="s">
        <v>1082</v>
      </c>
      <c r="D484" s="64">
        <v>10000</v>
      </c>
      <c r="E484" s="65" t="s">
        <v>1340</v>
      </c>
      <c r="F484" s="65" t="s">
        <v>2130</v>
      </c>
      <c r="G484" s="75"/>
    </row>
    <row r="485" spans="1:7" ht="15" customHeight="1" x14ac:dyDescent="0.3">
      <c r="A485" s="69"/>
      <c r="B485" s="74" t="s">
        <v>2466</v>
      </c>
      <c r="C485" s="63" t="s">
        <v>1202</v>
      </c>
      <c r="D485" s="72">
        <v>10000</v>
      </c>
      <c r="E485" s="65" t="s">
        <v>1340</v>
      </c>
      <c r="F485" s="66" t="s">
        <v>2138</v>
      </c>
    </row>
    <row r="486" spans="1:7" ht="15" customHeight="1" x14ac:dyDescent="0.3">
      <c r="A486" s="69"/>
      <c r="B486" s="70">
        <v>44357</v>
      </c>
      <c r="C486" s="63" t="s">
        <v>357</v>
      </c>
      <c r="D486" s="71">
        <v>20000</v>
      </c>
      <c r="E486" s="65" t="s">
        <v>1340</v>
      </c>
      <c r="F486" s="63" t="s">
        <v>2134</v>
      </c>
    </row>
    <row r="487" spans="1:7" ht="15" customHeight="1" x14ac:dyDescent="0.3">
      <c r="A487" s="69"/>
      <c r="B487" s="70">
        <v>44357</v>
      </c>
      <c r="C487" s="63" t="s">
        <v>1079</v>
      </c>
      <c r="D487" s="71">
        <v>10000</v>
      </c>
      <c r="E487" s="65" t="s">
        <v>1340</v>
      </c>
      <c r="F487" s="63" t="s">
        <v>2135</v>
      </c>
    </row>
    <row r="488" spans="1:7" ht="15" customHeight="1" x14ac:dyDescent="0.3">
      <c r="A488" s="69"/>
      <c r="B488" s="70">
        <v>44357</v>
      </c>
      <c r="C488" s="63" t="s">
        <v>1046</v>
      </c>
      <c r="D488" s="71">
        <v>10000</v>
      </c>
      <c r="E488" s="65" t="s">
        <v>1340</v>
      </c>
      <c r="F488" s="63" t="s">
        <v>2136</v>
      </c>
    </row>
    <row r="489" spans="1:7" ht="15" customHeight="1" x14ac:dyDescent="0.3">
      <c r="A489" s="69"/>
      <c r="B489" s="81">
        <v>44357</v>
      </c>
      <c r="C489" s="63" t="s">
        <v>1197</v>
      </c>
      <c r="D489" s="72">
        <v>10000</v>
      </c>
      <c r="E489" s="65" t="s">
        <v>1340</v>
      </c>
      <c r="F489" s="66" t="s">
        <v>2137</v>
      </c>
    </row>
    <row r="490" spans="1:7" ht="15" customHeight="1" x14ac:dyDescent="0.3">
      <c r="A490" s="68"/>
      <c r="B490" s="62" t="s">
        <v>2466</v>
      </c>
      <c r="C490" s="63" t="s">
        <v>801</v>
      </c>
      <c r="D490" s="64">
        <v>10000</v>
      </c>
      <c r="E490" s="65" t="s">
        <v>1340</v>
      </c>
      <c r="F490" s="66" t="s">
        <v>2139</v>
      </c>
      <c r="G490" s="67"/>
    </row>
    <row r="491" spans="1:7" ht="15" customHeight="1" x14ac:dyDescent="0.3">
      <c r="A491" s="69"/>
      <c r="B491" s="70">
        <v>44357</v>
      </c>
      <c r="C491" s="63" t="s">
        <v>1080</v>
      </c>
      <c r="D491" s="71">
        <v>5000</v>
      </c>
      <c r="E491" s="65" t="s">
        <v>1340</v>
      </c>
      <c r="F491" s="63" t="s">
        <v>2151</v>
      </c>
    </row>
    <row r="492" spans="1:7" ht="15" customHeight="1" x14ac:dyDescent="0.3">
      <c r="A492" s="73"/>
      <c r="B492" s="74" t="s">
        <v>2466</v>
      </c>
      <c r="C492" s="65" t="s">
        <v>1094</v>
      </c>
      <c r="D492" s="64">
        <v>20000</v>
      </c>
      <c r="E492" s="65" t="s">
        <v>1340</v>
      </c>
      <c r="F492" s="65" t="s">
        <v>2142</v>
      </c>
      <c r="G492" s="75"/>
    </row>
    <row r="493" spans="1:7" ht="15" customHeight="1" x14ac:dyDescent="0.3">
      <c r="A493" s="69"/>
      <c r="B493" s="70">
        <v>44357</v>
      </c>
      <c r="C493" s="63" t="s">
        <v>1058</v>
      </c>
      <c r="D493" s="71">
        <v>10000</v>
      </c>
      <c r="E493" s="65" t="s">
        <v>1340</v>
      </c>
      <c r="F493" s="63" t="s">
        <v>2141</v>
      </c>
    </row>
    <row r="494" spans="1:7" ht="15" customHeight="1" x14ac:dyDescent="0.3">
      <c r="A494" s="68"/>
      <c r="B494" s="62" t="s">
        <v>2466</v>
      </c>
      <c r="C494" s="63" t="s">
        <v>1090</v>
      </c>
      <c r="D494" s="64">
        <v>30000</v>
      </c>
      <c r="E494" s="65" t="s">
        <v>1340</v>
      </c>
      <c r="F494" s="66" t="s">
        <v>2145</v>
      </c>
      <c r="G494" s="67"/>
    </row>
    <row r="495" spans="1:7" ht="15" customHeight="1" x14ac:dyDescent="0.3">
      <c r="A495" s="77"/>
      <c r="B495" s="74" t="s">
        <v>2466</v>
      </c>
      <c r="C495" s="65" t="s">
        <v>1116</v>
      </c>
      <c r="D495" s="64">
        <v>10000</v>
      </c>
      <c r="E495" s="65" t="s">
        <v>1340</v>
      </c>
      <c r="F495" s="65" t="s">
        <v>2148</v>
      </c>
      <c r="G495" s="75"/>
    </row>
    <row r="496" spans="1:7" ht="15" customHeight="1" x14ac:dyDescent="0.3">
      <c r="A496" s="61"/>
      <c r="B496" s="62" t="s">
        <v>2466</v>
      </c>
      <c r="C496" s="63" t="s">
        <v>1122</v>
      </c>
      <c r="D496" s="64">
        <v>20000</v>
      </c>
      <c r="E496" s="65" t="s">
        <v>1340</v>
      </c>
      <c r="F496" s="66" t="s">
        <v>2150</v>
      </c>
      <c r="G496" s="67"/>
    </row>
    <row r="497" spans="1:14" ht="15" customHeight="1" x14ac:dyDescent="0.3">
      <c r="A497" s="69"/>
      <c r="B497" s="70">
        <v>44358</v>
      </c>
      <c r="C497" s="63" t="s">
        <v>1804</v>
      </c>
      <c r="D497" s="71">
        <v>20000</v>
      </c>
      <c r="E497" s="65" t="s">
        <v>1340</v>
      </c>
      <c r="F497" s="63" t="s">
        <v>2147</v>
      </c>
    </row>
    <row r="498" spans="1:14" ht="15" customHeight="1" x14ac:dyDescent="0.3">
      <c r="A498" s="61"/>
      <c r="B498" s="62" t="s">
        <v>2467</v>
      </c>
      <c r="C498" s="63" t="s">
        <v>349</v>
      </c>
      <c r="D498" s="64">
        <v>10000</v>
      </c>
      <c r="E498" s="65" t="s">
        <v>1340</v>
      </c>
      <c r="F498" s="66" t="s">
        <v>2143</v>
      </c>
      <c r="G498" s="67"/>
    </row>
    <row r="499" spans="1:14" ht="15" customHeight="1" x14ac:dyDescent="0.3">
      <c r="A499" s="61"/>
      <c r="B499" s="62" t="s">
        <v>2468</v>
      </c>
      <c r="C499" s="63" t="s">
        <v>1091</v>
      </c>
      <c r="D499" s="64">
        <v>10000</v>
      </c>
      <c r="E499" s="65" t="s">
        <v>1340</v>
      </c>
      <c r="F499" s="66" t="s">
        <v>2152</v>
      </c>
      <c r="G499" s="67"/>
    </row>
    <row r="500" spans="1:14" ht="15" customHeight="1" x14ac:dyDescent="0.3">
      <c r="A500" s="61"/>
      <c r="B500" s="62" t="s">
        <v>2469</v>
      </c>
      <c r="C500" s="63" t="s">
        <v>1268</v>
      </c>
      <c r="D500" s="64">
        <v>10000</v>
      </c>
      <c r="E500" s="65" t="s">
        <v>1340</v>
      </c>
      <c r="F500" s="66" t="s">
        <v>2146</v>
      </c>
      <c r="G500" s="67"/>
    </row>
    <row r="501" spans="1:14" ht="15" customHeight="1" x14ac:dyDescent="0.3">
      <c r="A501" s="73"/>
      <c r="B501" s="74" t="s">
        <v>2469</v>
      </c>
      <c r="C501" s="65" t="s">
        <v>800</v>
      </c>
      <c r="D501" s="64">
        <v>10000</v>
      </c>
      <c r="E501" s="65" t="s">
        <v>1340</v>
      </c>
      <c r="F501" s="65" t="s">
        <v>2149</v>
      </c>
      <c r="G501" s="75"/>
    </row>
    <row r="502" spans="1:14" ht="15" customHeight="1" x14ac:dyDescent="0.3">
      <c r="A502" s="69"/>
      <c r="B502" s="70">
        <v>44362</v>
      </c>
      <c r="C502" s="63" t="s">
        <v>2156</v>
      </c>
      <c r="D502" s="71">
        <v>10000</v>
      </c>
      <c r="E502" s="65" t="s">
        <v>1340</v>
      </c>
      <c r="F502" s="63" t="s">
        <v>2140</v>
      </c>
    </row>
    <row r="503" spans="1:14" ht="15" customHeight="1" x14ac:dyDescent="0.3">
      <c r="A503" s="73"/>
      <c r="B503" s="74" t="s">
        <v>2469</v>
      </c>
      <c r="C503" s="65" t="s">
        <v>1084</v>
      </c>
      <c r="D503" s="64">
        <v>10000</v>
      </c>
      <c r="E503" s="65" t="s">
        <v>1340</v>
      </c>
      <c r="F503" s="65" t="s">
        <v>2153</v>
      </c>
      <c r="G503" s="75"/>
    </row>
    <row r="504" spans="1:14" ht="15" customHeight="1" x14ac:dyDescent="0.3">
      <c r="A504" s="69"/>
      <c r="B504" s="70">
        <v>44362</v>
      </c>
      <c r="C504" s="63" t="s">
        <v>1056</v>
      </c>
      <c r="D504" s="71">
        <v>10000</v>
      </c>
      <c r="E504" s="65" t="s">
        <v>1340</v>
      </c>
      <c r="F504" s="63" t="s">
        <v>2144</v>
      </c>
    </row>
    <row r="505" spans="1:14" ht="15" customHeight="1" x14ac:dyDescent="0.3">
      <c r="A505" s="61"/>
      <c r="B505" s="62" t="s">
        <v>2469</v>
      </c>
      <c r="C505" s="63" t="s">
        <v>1052</v>
      </c>
      <c r="D505" s="64">
        <v>10000</v>
      </c>
      <c r="E505" s="65" t="s">
        <v>1340</v>
      </c>
      <c r="F505" s="66" t="s">
        <v>2160</v>
      </c>
      <c r="G505" s="67"/>
    </row>
    <row r="506" spans="1:14" ht="15" customHeight="1" x14ac:dyDescent="0.3">
      <c r="A506" s="69"/>
      <c r="B506" s="70">
        <v>44362</v>
      </c>
      <c r="C506" s="63" t="s">
        <v>1074</v>
      </c>
      <c r="D506" s="71">
        <v>20000</v>
      </c>
      <c r="E506" s="65" t="s">
        <v>1340</v>
      </c>
      <c r="F506" s="63" t="s">
        <v>2161</v>
      </c>
    </row>
    <row r="507" spans="1:14" ht="15" customHeight="1" x14ac:dyDescent="0.3">
      <c r="A507" s="69"/>
      <c r="B507" s="70">
        <v>44362</v>
      </c>
      <c r="C507" s="63" t="s">
        <v>1073</v>
      </c>
      <c r="D507" s="71">
        <v>10000</v>
      </c>
      <c r="E507" s="65" t="s">
        <v>1340</v>
      </c>
      <c r="F507" s="63" t="s">
        <v>2162</v>
      </c>
    </row>
    <row r="508" spans="1:14" s="60" customFormat="1" ht="15" customHeight="1" x14ac:dyDescent="0.3">
      <c r="A508" s="61"/>
      <c r="B508" s="62" t="s">
        <v>2469</v>
      </c>
      <c r="C508" s="63" t="s">
        <v>1057</v>
      </c>
      <c r="D508" s="64">
        <v>30000</v>
      </c>
      <c r="E508" s="65" t="s">
        <v>1340</v>
      </c>
      <c r="F508" s="66" t="s">
        <v>2163</v>
      </c>
      <c r="G508" s="67"/>
      <c r="H508" s="54"/>
      <c r="I508" s="54"/>
      <c r="J508" s="54"/>
      <c r="K508" s="54"/>
      <c r="L508" s="54"/>
      <c r="M508" s="54"/>
      <c r="N508" s="54"/>
    </row>
    <row r="509" spans="1:14" ht="15" customHeight="1" x14ac:dyDescent="0.3">
      <c r="A509" s="61"/>
      <c r="B509" s="62" t="s">
        <v>2469</v>
      </c>
      <c r="C509" s="63" t="s">
        <v>1206</v>
      </c>
      <c r="D509" s="64">
        <v>10000</v>
      </c>
      <c r="E509" s="65" t="s">
        <v>1340</v>
      </c>
      <c r="F509" s="66" t="s">
        <v>2164</v>
      </c>
      <c r="G509" s="67"/>
    </row>
    <row r="510" spans="1:14" ht="15" customHeight="1" x14ac:dyDescent="0.3">
      <c r="A510" s="73"/>
      <c r="B510" s="74" t="s">
        <v>2472</v>
      </c>
      <c r="C510" s="65" t="s">
        <v>1270</v>
      </c>
      <c r="D510" s="64">
        <v>10000</v>
      </c>
      <c r="E510" s="65" t="s">
        <v>1340</v>
      </c>
      <c r="F510" s="65" t="s">
        <v>2165</v>
      </c>
      <c r="G510" s="75"/>
    </row>
    <row r="512" spans="1:14" ht="15" customHeight="1" x14ac:dyDescent="0.3">
      <c r="A512" s="57"/>
      <c r="B512" s="58" t="s">
        <v>1343</v>
      </c>
      <c r="C512" s="58" t="s">
        <v>1341</v>
      </c>
      <c r="D512" s="59" t="s">
        <v>1119</v>
      </c>
      <c r="E512" s="58" t="s">
        <v>1345</v>
      </c>
      <c r="F512" s="59" t="s">
        <v>1026</v>
      </c>
      <c r="G512" s="57"/>
      <c r="H512" s="57"/>
      <c r="I512" s="57"/>
      <c r="J512" s="57"/>
      <c r="K512" s="57"/>
      <c r="L512" s="57"/>
      <c r="M512" s="60"/>
      <c r="N512" s="60"/>
    </row>
    <row r="513" spans="1:7" ht="15" customHeight="1" x14ac:dyDescent="0.3">
      <c r="A513" s="73"/>
      <c r="B513" s="74" t="s">
        <v>1264</v>
      </c>
      <c r="C513" s="65" t="s">
        <v>1083</v>
      </c>
      <c r="D513" s="64">
        <v>10000</v>
      </c>
      <c r="E513" s="65" t="s">
        <v>1340</v>
      </c>
      <c r="F513" s="65" t="s">
        <v>2170</v>
      </c>
      <c r="G513" s="75"/>
    </row>
    <row r="514" spans="1:7" ht="15" customHeight="1" x14ac:dyDescent="0.3">
      <c r="A514" s="69"/>
      <c r="B514" s="70">
        <v>44368</v>
      </c>
      <c r="C514" s="63" t="s">
        <v>1089</v>
      </c>
      <c r="D514" s="71">
        <v>20000</v>
      </c>
      <c r="E514" s="65" t="s">
        <v>1340</v>
      </c>
      <c r="F514" s="63" t="s">
        <v>2171</v>
      </c>
    </row>
    <row r="515" spans="1:7" ht="15" customHeight="1" x14ac:dyDescent="0.3">
      <c r="A515" s="61"/>
      <c r="B515" s="62" t="s">
        <v>2470</v>
      </c>
      <c r="C515" s="63" t="s">
        <v>1114</v>
      </c>
      <c r="D515" s="64">
        <v>5000</v>
      </c>
      <c r="E515" s="65" t="s">
        <v>1340</v>
      </c>
      <c r="F515" s="66" t="s">
        <v>2166</v>
      </c>
      <c r="G515" s="67"/>
    </row>
    <row r="516" spans="1:7" ht="15" customHeight="1" x14ac:dyDescent="0.3">
      <c r="A516" s="69"/>
      <c r="B516" s="70">
        <v>44368</v>
      </c>
      <c r="C516" s="63" t="s">
        <v>1081</v>
      </c>
      <c r="D516" s="71">
        <v>5000</v>
      </c>
      <c r="E516" s="65" t="s">
        <v>1340</v>
      </c>
      <c r="F516" s="63" t="s">
        <v>2167</v>
      </c>
    </row>
    <row r="517" spans="1:7" ht="15" customHeight="1" x14ac:dyDescent="0.3">
      <c r="A517" s="73"/>
      <c r="B517" s="74" t="s">
        <v>2470</v>
      </c>
      <c r="C517" s="65" t="s">
        <v>1342</v>
      </c>
      <c r="D517" s="64">
        <v>10000</v>
      </c>
      <c r="E517" s="65" t="s">
        <v>1340</v>
      </c>
      <c r="F517" s="65" t="s">
        <v>2168</v>
      </c>
      <c r="G517" s="75"/>
    </row>
    <row r="518" spans="1:7" ht="15" customHeight="1" x14ac:dyDescent="0.3">
      <c r="A518" s="73"/>
      <c r="B518" s="74" t="s">
        <v>2470</v>
      </c>
      <c r="C518" s="65" t="s">
        <v>1752</v>
      </c>
      <c r="D518" s="64">
        <v>5000</v>
      </c>
      <c r="E518" s="65" t="s">
        <v>1340</v>
      </c>
      <c r="F518" s="65" t="s">
        <v>2169</v>
      </c>
      <c r="G518" s="75"/>
    </row>
    <row r="519" spans="1:7" ht="15" customHeight="1" x14ac:dyDescent="0.3">
      <c r="A519" s="69"/>
      <c r="B519" s="70">
        <v>44368</v>
      </c>
      <c r="C519" s="63" t="s">
        <v>1098</v>
      </c>
      <c r="D519" s="71">
        <v>5000</v>
      </c>
      <c r="E519" s="65" t="s">
        <v>1340</v>
      </c>
      <c r="F519" s="63" t="s">
        <v>2174</v>
      </c>
    </row>
    <row r="520" spans="1:7" ht="15" customHeight="1" x14ac:dyDescent="0.3">
      <c r="A520" s="61"/>
      <c r="B520" s="62" t="s">
        <v>2470</v>
      </c>
      <c r="C520" s="63" t="s">
        <v>1109</v>
      </c>
      <c r="D520" s="64">
        <v>20000</v>
      </c>
      <c r="E520" s="65" t="s">
        <v>1340</v>
      </c>
      <c r="F520" s="66" t="s">
        <v>2172</v>
      </c>
      <c r="G520" s="67"/>
    </row>
    <row r="521" spans="1:7" ht="15" customHeight="1" x14ac:dyDescent="0.3">
      <c r="A521" s="73"/>
      <c r="B521" s="74" t="s">
        <v>2470</v>
      </c>
      <c r="C521" s="65" t="s">
        <v>1051</v>
      </c>
      <c r="D521" s="64">
        <v>10000</v>
      </c>
      <c r="E521" s="65" t="s">
        <v>1340</v>
      </c>
      <c r="F521" s="65" t="s">
        <v>2173</v>
      </c>
      <c r="G521" s="75"/>
    </row>
    <row r="522" spans="1:7" ht="15" customHeight="1" x14ac:dyDescent="0.3">
      <c r="A522" s="69"/>
      <c r="B522" s="70">
        <v>44368</v>
      </c>
      <c r="C522" s="63" t="s">
        <v>1044</v>
      </c>
      <c r="D522" s="71">
        <v>10000</v>
      </c>
      <c r="E522" s="65" t="s">
        <v>1340</v>
      </c>
      <c r="F522" s="63" t="s">
        <v>2179</v>
      </c>
    </row>
    <row r="523" spans="1:7" ht="15" customHeight="1" x14ac:dyDescent="0.3">
      <c r="A523" s="69"/>
      <c r="B523" s="70">
        <v>44368</v>
      </c>
      <c r="C523" s="63" t="s">
        <v>1085</v>
      </c>
      <c r="D523" s="71">
        <v>10000</v>
      </c>
      <c r="E523" s="65" t="s">
        <v>1340</v>
      </c>
      <c r="F523" s="63" t="s">
        <v>2177</v>
      </c>
    </row>
    <row r="524" spans="1:7" ht="15" customHeight="1" x14ac:dyDescent="0.3">
      <c r="A524" s="61"/>
      <c r="B524" s="62" t="s">
        <v>2471</v>
      </c>
      <c r="C524" s="63" t="s">
        <v>1072</v>
      </c>
      <c r="D524" s="64">
        <v>10000</v>
      </c>
      <c r="E524" s="65" t="s">
        <v>1340</v>
      </c>
      <c r="F524" s="66" t="s">
        <v>2180</v>
      </c>
      <c r="G524" s="67"/>
    </row>
    <row r="525" spans="1:7" ht="15" customHeight="1" x14ac:dyDescent="0.3">
      <c r="A525" s="69"/>
      <c r="B525" s="70">
        <v>44370</v>
      </c>
      <c r="C525" s="63" t="s">
        <v>359</v>
      </c>
      <c r="D525" s="71">
        <v>30000</v>
      </c>
      <c r="E525" s="65" t="s">
        <v>1340</v>
      </c>
      <c r="F525" s="63" t="s">
        <v>2175</v>
      </c>
    </row>
    <row r="526" spans="1:7" ht="15" customHeight="1" x14ac:dyDescent="0.3">
      <c r="A526" s="69"/>
      <c r="B526" s="70">
        <v>44370</v>
      </c>
      <c r="C526" s="63" t="s">
        <v>1061</v>
      </c>
      <c r="D526" s="71">
        <v>10000</v>
      </c>
      <c r="E526" s="65" t="s">
        <v>1340</v>
      </c>
      <c r="F526" s="63" t="s">
        <v>2181</v>
      </c>
    </row>
    <row r="527" spans="1:7" ht="15" customHeight="1" x14ac:dyDescent="0.3">
      <c r="A527" s="61"/>
      <c r="B527" s="62" t="s">
        <v>2473</v>
      </c>
      <c r="C527" s="63" t="s">
        <v>799</v>
      </c>
      <c r="D527" s="64">
        <v>20000</v>
      </c>
      <c r="E527" s="65" t="s">
        <v>1340</v>
      </c>
      <c r="F527" s="66" t="s">
        <v>2183</v>
      </c>
      <c r="G527" s="67"/>
    </row>
    <row r="528" spans="1:7" ht="15" customHeight="1" x14ac:dyDescent="0.3">
      <c r="A528" s="69"/>
      <c r="B528" s="70">
        <v>44372</v>
      </c>
      <c r="C528" s="63" t="s">
        <v>1099</v>
      </c>
      <c r="D528" s="72">
        <v>5000</v>
      </c>
      <c r="E528" s="65" t="s">
        <v>1340</v>
      </c>
      <c r="F528" s="66" t="s">
        <v>2182</v>
      </c>
    </row>
    <row r="529" spans="1:7" ht="15" customHeight="1" x14ac:dyDescent="0.3">
      <c r="A529" s="69"/>
      <c r="B529" s="70">
        <v>44372</v>
      </c>
      <c r="C529" s="63" t="s">
        <v>1053</v>
      </c>
      <c r="D529" s="71">
        <v>10000</v>
      </c>
      <c r="E529" s="65" t="s">
        <v>1340</v>
      </c>
      <c r="F529" s="63" t="s">
        <v>2184</v>
      </c>
    </row>
    <row r="530" spans="1:7" ht="15" customHeight="1" x14ac:dyDescent="0.3">
      <c r="A530" s="69"/>
      <c r="B530" s="70">
        <v>44372</v>
      </c>
      <c r="C530" s="63" t="s">
        <v>1078</v>
      </c>
      <c r="D530" s="71">
        <v>10000</v>
      </c>
      <c r="E530" s="65" t="s">
        <v>1340</v>
      </c>
      <c r="F530" s="63" t="s">
        <v>2176</v>
      </c>
    </row>
    <row r="531" spans="1:7" ht="15" customHeight="1" x14ac:dyDescent="0.3">
      <c r="A531" s="61"/>
      <c r="B531" s="62" t="s">
        <v>2474</v>
      </c>
      <c r="C531" s="63" t="s">
        <v>1045</v>
      </c>
      <c r="D531" s="64">
        <v>5000</v>
      </c>
      <c r="E531" s="65" t="s">
        <v>1340</v>
      </c>
      <c r="F531" s="66" t="s">
        <v>2192</v>
      </c>
      <c r="G531" s="67"/>
    </row>
    <row r="532" spans="1:7" ht="15" customHeight="1" x14ac:dyDescent="0.3">
      <c r="A532" s="69"/>
      <c r="B532" s="70">
        <v>44372</v>
      </c>
      <c r="C532" s="63" t="s">
        <v>2203</v>
      </c>
      <c r="D532" s="71">
        <v>5000</v>
      </c>
      <c r="E532" s="65" t="s">
        <v>1340</v>
      </c>
      <c r="F532" s="63" t="s">
        <v>2189</v>
      </c>
    </row>
    <row r="533" spans="1:7" ht="15" customHeight="1" x14ac:dyDescent="0.3">
      <c r="A533" s="69"/>
      <c r="B533" s="70">
        <v>44372</v>
      </c>
      <c r="C533" s="63" t="s">
        <v>1077</v>
      </c>
      <c r="D533" s="71">
        <v>10000</v>
      </c>
      <c r="E533" s="65" t="s">
        <v>1340</v>
      </c>
      <c r="F533" s="63" t="s">
        <v>2190</v>
      </c>
    </row>
    <row r="534" spans="1:7" ht="15" customHeight="1" x14ac:dyDescent="0.3">
      <c r="A534" s="69"/>
      <c r="B534" s="70">
        <v>44372</v>
      </c>
      <c r="C534" s="63" t="s">
        <v>1086</v>
      </c>
      <c r="D534" s="71">
        <v>20000</v>
      </c>
      <c r="E534" s="65" t="s">
        <v>1340</v>
      </c>
      <c r="F534" s="63" t="s">
        <v>2191</v>
      </c>
    </row>
    <row r="535" spans="1:7" ht="15" customHeight="1" x14ac:dyDescent="0.3">
      <c r="A535" s="69"/>
      <c r="B535" s="70">
        <v>44372</v>
      </c>
      <c r="C535" s="63" t="s">
        <v>1100</v>
      </c>
      <c r="D535" s="72">
        <v>5000</v>
      </c>
      <c r="E535" s="65" t="s">
        <v>1340</v>
      </c>
      <c r="F535" s="66" t="s">
        <v>2193</v>
      </c>
    </row>
    <row r="536" spans="1:7" ht="15" customHeight="1" x14ac:dyDescent="0.3">
      <c r="A536" s="69"/>
      <c r="B536" s="70">
        <v>44372</v>
      </c>
      <c r="C536" s="63" t="s">
        <v>355</v>
      </c>
      <c r="D536" s="71">
        <v>30000</v>
      </c>
      <c r="E536" s="65" t="s">
        <v>1340</v>
      </c>
      <c r="F536" s="63" t="s">
        <v>2187</v>
      </c>
    </row>
    <row r="537" spans="1:7" ht="15" customHeight="1" x14ac:dyDescent="0.3">
      <c r="A537" s="69"/>
      <c r="B537" s="70">
        <v>44372</v>
      </c>
      <c r="C537" s="63" t="s">
        <v>1064</v>
      </c>
      <c r="D537" s="71">
        <v>30000</v>
      </c>
      <c r="E537" s="65" t="s">
        <v>1340</v>
      </c>
      <c r="F537" s="63" t="s">
        <v>2194</v>
      </c>
    </row>
    <row r="538" spans="1:7" ht="15" customHeight="1" x14ac:dyDescent="0.3">
      <c r="A538" s="69"/>
      <c r="B538" s="70">
        <v>44372</v>
      </c>
      <c r="C538" s="63" t="s">
        <v>1217</v>
      </c>
      <c r="D538" s="72">
        <v>10000</v>
      </c>
      <c r="E538" s="65" t="s">
        <v>1340</v>
      </c>
      <c r="F538" s="66" t="s">
        <v>2185</v>
      </c>
    </row>
    <row r="539" spans="1:7" ht="15" customHeight="1" x14ac:dyDescent="0.3">
      <c r="A539" s="69"/>
      <c r="B539" s="70">
        <v>44372</v>
      </c>
      <c r="C539" s="63" t="s">
        <v>353</v>
      </c>
      <c r="D539" s="72">
        <v>10000</v>
      </c>
      <c r="E539" s="65" t="s">
        <v>1340</v>
      </c>
      <c r="F539" s="66" t="s">
        <v>2186</v>
      </c>
    </row>
    <row r="540" spans="1:7" ht="15" customHeight="1" x14ac:dyDescent="0.3">
      <c r="A540" s="69"/>
      <c r="B540" s="70">
        <v>44372</v>
      </c>
      <c r="C540" s="63" t="s">
        <v>1108</v>
      </c>
      <c r="D540" s="72">
        <v>5000</v>
      </c>
      <c r="E540" s="65" t="s">
        <v>1340</v>
      </c>
      <c r="F540" s="66" t="s">
        <v>2188</v>
      </c>
    </row>
    <row r="541" spans="1:7" ht="15" customHeight="1" x14ac:dyDescent="0.3">
      <c r="A541" s="69"/>
      <c r="B541" s="70">
        <v>44372</v>
      </c>
      <c r="C541" s="63" t="s">
        <v>1060</v>
      </c>
      <c r="D541" s="71">
        <v>10000</v>
      </c>
      <c r="E541" s="65" t="s">
        <v>1340</v>
      </c>
      <c r="F541" s="63" t="s">
        <v>2202</v>
      </c>
    </row>
    <row r="542" spans="1:7" ht="15" customHeight="1" x14ac:dyDescent="0.3">
      <c r="A542" s="69"/>
      <c r="B542" s="70">
        <v>44372</v>
      </c>
      <c r="C542" s="63" t="s">
        <v>1054</v>
      </c>
      <c r="D542" s="71">
        <v>10000</v>
      </c>
      <c r="E542" s="65" t="s">
        <v>1340</v>
      </c>
      <c r="F542" s="63" t="s">
        <v>2199</v>
      </c>
    </row>
    <row r="543" spans="1:7" ht="15" customHeight="1" x14ac:dyDescent="0.3">
      <c r="A543" s="69"/>
      <c r="B543" s="70">
        <v>44373</v>
      </c>
      <c r="C543" s="63" t="s">
        <v>1070</v>
      </c>
      <c r="D543" s="71">
        <v>10000</v>
      </c>
      <c r="E543" s="65" t="s">
        <v>1340</v>
      </c>
      <c r="F543" s="63" t="s">
        <v>2200</v>
      </c>
    </row>
    <row r="544" spans="1:7" ht="15" customHeight="1" x14ac:dyDescent="0.3">
      <c r="A544" s="69"/>
      <c r="B544" s="70">
        <v>44375</v>
      </c>
      <c r="C544" s="63" t="s">
        <v>1075</v>
      </c>
      <c r="D544" s="71">
        <v>5000</v>
      </c>
      <c r="E544" s="65" t="s">
        <v>1340</v>
      </c>
      <c r="F544" s="63" t="s">
        <v>2195</v>
      </c>
    </row>
    <row r="545" spans="1:7" ht="15" customHeight="1" x14ac:dyDescent="0.3">
      <c r="A545" s="61"/>
      <c r="B545" s="62" t="s">
        <v>1829</v>
      </c>
      <c r="C545" s="63" t="s">
        <v>1111</v>
      </c>
      <c r="D545" s="64">
        <v>10000</v>
      </c>
      <c r="E545" s="65" t="s">
        <v>1340</v>
      </c>
      <c r="F545" s="66" t="s">
        <v>2196</v>
      </c>
      <c r="G545" s="67"/>
    </row>
    <row r="546" spans="1:7" ht="15" customHeight="1" x14ac:dyDescent="0.3">
      <c r="A546" s="69"/>
      <c r="B546" s="70">
        <v>44375</v>
      </c>
      <c r="C546" s="63" t="s">
        <v>1047</v>
      </c>
      <c r="D546" s="71">
        <v>10000</v>
      </c>
      <c r="E546" s="65" t="s">
        <v>1340</v>
      </c>
      <c r="F546" s="63" t="s">
        <v>2201</v>
      </c>
    </row>
    <row r="547" spans="1:7" ht="15" customHeight="1" x14ac:dyDescent="0.3">
      <c r="A547" s="61"/>
      <c r="B547" s="62" t="s">
        <v>1829</v>
      </c>
      <c r="C547" s="80" t="s">
        <v>1338</v>
      </c>
      <c r="D547" s="64">
        <v>10000</v>
      </c>
      <c r="E547" s="65" t="s">
        <v>1340</v>
      </c>
      <c r="F547" s="66" t="s">
        <v>2197</v>
      </c>
      <c r="G547" s="67"/>
    </row>
    <row r="548" spans="1:7" ht="15" customHeight="1" x14ac:dyDescent="0.3">
      <c r="A548" s="61"/>
      <c r="B548" s="62" t="s">
        <v>1829</v>
      </c>
      <c r="C548" s="63" t="s">
        <v>1066</v>
      </c>
      <c r="D548" s="64">
        <v>10000</v>
      </c>
      <c r="E548" s="65" t="s">
        <v>1340</v>
      </c>
      <c r="F548" s="66" t="s">
        <v>2198</v>
      </c>
      <c r="G548" s="67"/>
    </row>
    <row r="549" spans="1:7" ht="15" customHeight="1" x14ac:dyDescent="0.3">
      <c r="A549" s="61"/>
      <c r="B549" s="62" t="s">
        <v>1829</v>
      </c>
      <c r="C549" s="63" t="s">
        <v>1211</v>
      </c>
      <c r="D549" s="64">
        <v>30000</v>
      </c>
      <c r="E549" s="65" t="s">
        <v>1340</v>
      </c>
      <c r="F549" s="66" t="s">
        <v>2204</v>
      </c>
      <c r="G549" s="67"/>
    </row>
    <row r="550" spans="1:7" ht="15" customHeight="1" x14ac:dyDescent="0.3">
      <c r="A550" s="69"/>
      <c r="B550" s="62" t="s">
        <v>1829</v>
      </c>
      <c r="C550" s="63" t="s">
        <v>1120</v>
      </c>
      <c r="D550" s="72">
        <v>10000</v>
      </c>
      <c r="E550" s="65" t="s">
        <v>1340</v>
      </c>
      <c r="F550" s="66" t="s">
        <v>2205</v>
      </c>
    </row>
    <row r="551" spans="1:7" ht="15" customHeight="1" x14ac:dyDescent="0.3">
      <c r="A551" s="69"/>
      <c r="B551" s="70">
        <v>44375</v>
      </c>
      <c r="C551" s="63" t="s">
        <v>1071</v>
      </c>
      <c r="D551" s="71">
        <v>10000</v>
      </c>
      <c r="E551" s="65" t="s">
        <v>1340</v>
      </c>
      <c r="F551" s="63" t="s">
        <v>2207</v>
      </c>
    </row>
    <row r="552" spans="1:7" ht="15" customHeight="1" x14ac:dyDescent="0.3">
      <c r="A552" s="61"/>
      <c r="B552" s="62" t="s">
        <v>1829</v>
      </c>
      <c r="C552" s="63" t="s">
        <v>1126</v>
      </c>
      <c r="D552" s="64">
        <v>10000</v>
      </c>
      <c r="E552" s="65" t="s">
        <v>1340</v>
      </c>
      <c r="F552" s="66" t="s">
        <v>2206</v>
      </c>
      <c r="G552" s="67"/>
    </row>
    <row r="553" spans="1:7" ht="15" customHeight="1" x14ac:dyDescent="0.3">
      <c r="A553" s="69"/>
      <c r="B553" s="70">
        <v>44375</v>
      </c>
      <c r="C553" s="63" t="s">
        <v>1095</v>
      </c>
      <c r="D553" s="71">
        <v>10000</v>
      </c>
      <c r="E553" s="65" t="s">
        <v>1340</v>
      </c>
      <c r="F553" s="63" t="s">
        <v>2208</v>
      </c>
    </row>
    <row r="554" spans="1:7" ht="15" customHeight="1" x14ac:dyDescent="0.3">
      <c r="A554" s="69"/>
      <c r="B554" s="70">
        <v>44375</v>
      </c>
      <c r="C554" s="63" t="s">
        <v>1076</v>
      </c>
      <c r="D554" s="71">
        <v>10000</v>
      </c>
      <c r="E554" s="65" t="s">
        <v>1340</v>
      </c>
      <c r="F554" s="63" t="s">
        <v>2230</v>
      </c>
    </row>
    <row r="555" spans="1:7" ht="15" customHeight="1" x14ac:dyDescent="0.3">
      <c r="A555" s="61"/>
      <c r="B555" s="62" t="s">
        <v>1246</v>
      </c>
      <c r="C555" s="63" t="s">
        <v>1117</v>
      </c>
      <c r="D555" s="64">
        <v>20000</v>
      </c>
      <c r="E555" s="65" t="s">
        <v>1340</v>
      </c>
      <c r="F555" s="66" t="s">
        <v>2231</v>
      </c>
      <c r="G555" s="67"/>
    </row>
    <row r="556" spans="1:7" ht="15" customHeight="1" x14ac:dyDescent="0.3">
      <c r="A556" s="61"/>
      <c r="B556" s="62" t="s">
        <v>1246</v>
      </c>
      <c r="C556" s="63" t="s">
        <v>350</v>
      </c>
      <c r="D556" s="64">
        <v>10000</v>
      </c>
      <c r="E556" s="65" t="s">
        <v>1340</v>
      </c>
      <c r="F556" s="66" t="s">
        <v>2209</v>
      </c>
      <c r="G556" s="67"/>
    </row>
    <row r="557" spans="1:7" ht="15" customHeight="1" x14ac:dyDescent="0.3">
      <c r="A557" s="69"/>
      <c r="B557" s="70">
        <v>44377</v>
      </c>
      <c r="C557" s="79" t="s">
        <v>785</v>
      </c>
      <c r="D557" s="72">
        <v>10000</v>
      </c>
      <c r="E557" s="65" t="s">
        <v>1340</v>
      </c>
      <c r="F557" s="66" t="s">
        <v>2220</v>
      </c>
    </row>
    <row r="558" spans="1:7" ht="15" customHeight="1" x14ac:dyDescent="0.3">
      <c r="A558" s="69"/>
      <c r="B558" s="70">
        <v>44377</v>
      </c>
      <c r="C558" s="63" t="s">
        <v>1088</v>
      </c>
      <c r="D558" s="71">
        <v>10000</v>
      </c>
      <c r="E558" s="65" t="s">
        <v>1340</v>
      </c>
      <c r="F558" s="63" t="s">
        <v>2210</v>
      </c>
    </row>
    <row r="559" spans="1:7" ht="15" customHeight="1" x14ac:dyDescent="0.3">
      <c r="A559" s="61"/>
      <c r="B559" s="62" t="s">
        <v>2476</v>
      </c>
      <c r="C559" s="63" t="s">
        <v>1127</v>
      </c>
      <c r="D559" s="64">
        <v>5000</v>
      </c>
      <c r="E559" s="65" t="s">
        <v>1340</v>
      </c>
      <c r="F559" s="66" t="s">
        <v>2223</v>
      </c>
      <c r="G559" s="67"/>
    </row>
    <row r="560" spans="1:7" ht="15" customHeight="1" x14ac:dyDescent="0.3">
      <c r="A560" s="61"/>
      <c r="B560" s="62" t="s">
        <v>2476</v>
      </c>
      <c r="C560" s="63" t="s">
        <v>1207</v>
      </c>
      <c r="D560" s="64">
        <v>5000</v>
      </c>
      <c r="E560" s="65" t="s">
        <v>1340</v>
      </c>
      <c r="F560" s="66" t="s">
        <v>2225</v>
      </c>
      <c r="G560" s="67"/>
    </row>
    <row r="561" spans="1:14" ht="15" customHeight="1" x14ac:dyDescent="0.3">
      <c r="A561" s="61"/>
      <c r="B561" s="62" t="s">
        <v>2476</v>
      </c>
      <c r="C561" s="63" t="s">
        <v>1113</v>
      </c>
      <c r="D561" s="64">
        <v>10000</v>
      </c>
      <c r="E561" s="65" t="s">
        <v>1340</v>
      </c>
      <c r="F561" s="66" t="s">
        <v>2224</v>
      </c>
      <c r="G561" s="67"/>
    </row>
    <row r="563" spans="1:14" ht="15" customHeight="1" x14ac:dyDescent="0.3">
      <c r="A563" s="57"/>
      <c r="B563" s="58" t="s">
        <v>1343</v>
      </c>
      <c r="C563" s="58" t="s">
        <v>1341</v>
      </c>
      <c r="D563" s="59" t="s">
        <v>1119</v>
      </c>
      <c r="E563" s="58" t="s">
        <v>1345</v>
      </c>
      <c r="F563" s="59" t="s">
        <v>1026</v>
      </c>
      <c r="G563" s="57"/>
      <c r="H563" s="57"/>
      <c r="I563" s="57"/>
      <c r="J563" s="57"/>
      <c r="K563" s="57"/>
      <c r="L563" s="57"/>
      <c r="M563" s="60"/>
      <c r="N563" s="60"/>
    </row>
    <row r="564" spans="1:14" ht="15" customHeight="1" x14ac:dyDescent="0.3">
      <c r="A564" s="69"/>
      <c r="B564" s="70">
        <v>44377</v>
      </c>
      <c r="C564" s="63" t="s">
        <v>360</v>
      </c>
      <c r="D564" s="71">
        <v>100000</v>
      </c>
      <c r="E564" s="65" t="s">
        <v>1340</v>
      </c>
      <c r="F564" s="63" t="s">
        <v>2226</v>
      </c>
    </row>
    <row r="565" spans="1:14" ht="15" customHeight="1" x14ac:dyDescent="0.3">
      <c r="A565" s="61"/>
      <c r="B565" s="62" t="s">
        <v>2476</v>
      </c>
      <c r="C565" s="63" t="s">
        <v>1110</v>
      </c>
      <c r="D565" s="64">
        <v>30000</v>
      </c>
      <c r="E565" s="65" t="s">
        <v>1340</v>
      </c>
      <c r="F565" s="66" t="s">
        <v>2214</v>
      </c>
      <c r="G565" s="67"/>
    </row>
    <row r="566" spans="1:14" ht="15" customHeight="1" x14ac:dyDescent="0.3">
      <c r="A566" s="61"/>
      <c r="B566" s="62" t="s">
        <v>2475</v>
      </c>
      <c r="C566" s="63" t="s">
        <v>2239</v>
      </c>
      <c r="D566" s="64">
        <v>10000</v>
      </c>
      <c r="E566" s="65" t="s">
        <v>1340</v>
      </c>
      <c r="F566" s="66" t="s">
        <v>2227</v>
      </c>
      <c r="G566" s="67"/>
    </row>
    <row r="567" spans="1:14" ht="15" customHeight="1" x14ac:dyDescent="0.3">
      <c r="A567" s="69"/>
      <c r="B567" s="70">
        <v>44378</v>
      </c>
      <c r="C567" s="63" t="s">
        <v>1101</v>
      </c>
      <c r="D567" s="71">
        <v>10000</v>
      </c>
      <c r="E567" s="65" t="s">
        <v>1340</v>
      </c>
      <c r="F567" s="63" t="s">
        <v>2211</v>
      </c>
    </row>
    <row r="568" spans="1:14" ht="15" customHeight="1" x14ac:dyDescent="0.3">
      <c r="A568" s="61"/>
      <c r="B568" s="62" t="s">
        <v>2475</v>
      </c>
      <c r="C568" s="63" t="s">
        <v>1106</v>
      </c>
      <c r="D568" s="64">
        <v>10000</v>
      </c>
      <c r="E568" s="65" t="s">
        <v>1340</v>
      </c>
      <c r="F568" s="66" t="s">
        <v>2229</v>
      </c>
      <c r="G568" s="67"/>
    </row>
    <row r="569" spans="1:14" ht="15" customHeight="1" x14ac:dyDescent="0.3">
      <c r="A569" s="69"/>
      <c r="B569" s="70">
        <v>44378</v>
      </c>
      <c r="C569" s="63" t="s">
        <v>356</v>
      </c>
      <c r="D569" s="71">
        <v>10000</v>
      </c>
      <c r="E569" s="65" t="s">
        <v>1340</v>
      </c>
      <c r="F569" s="63" t="s">
        <v>2221</v>
      </c>
    </row>
    <row r="570" spans="1:14" ht="15" customHeight="1" x14ac:dyDescent="0.3">
      <c r="A570" s="61"/>
      <c r="B570" s="62" t="s">
        <v>1249</v>
      </c>
      <c r="C570" s="63" t="s">
        <v>1097</v>
      </c>
      <c r="D570" s="64">
        <v>10000</v>
      </c>
      <c r="E570" s="65" t="s">
        <v>1340</v>
      </c>
      <c r="F570" s="66" t="s">
        <v>2217</v>
      </c>
      <c r="G570" s="67"/>
    </row>
    <row r="571" spans="1:14" ht="15" customHeight="1" x14ac:dyDescent="0.3">
      <c r="A571" s="61"/>
      <c r="B571" s="62" t="s">
        <v>1249</v>
      </c>
      <c r="C571" s="63" t="s">
        <v>1103</v>
      </c>
      <c r="D571" s="64">
        <v>10000</v>
      </c>
      <c r="E571" s="65" t="s">
        <v>1340</v>
      </c>
      <c r="F571" s="66" t="s">
        <v>2216</v>
      </c>
      <c r="G571" s="67"/>
    </row>
    <row r="572" spans="1:14" ht="15" customHeight="1" x14ac:dyDescent="0.3">
      <c r="A572" s="61"/>
      <c r="B572" s="62" t="s">
        <v>1249</v>
      </c>
      <c r="C572" s="63" t="s">
        <v>354</v>
      </c>
      <c r="D572" s="64">
        <v>10000</v>
      </c>
      <c r="E572" s="65" t="s">
        <v>1340</v>
      </c>
      <c r="F572" s="66" t="s">
        <v>2212</v>
      </c>
      <c r="G572" s="67"/>
    </row>
    <row r="573" spans="1:14" ht="15" customHeight="1" x14ac:dyDescent="0.3">
      <c r="A573" s="61"/>
      <c r="B573" s="62" t="s">
        <v>2477</v>
      </c>
      <c r="C573" s="63" t="s">
        <v>1115</v>
      </c>
      <c r="D573" s="64">
        <v>20000</v>
      </c>
      <c r="E573" s="65" t="s">
        <v>1340</v>
      </c>
      <c r="F573" s="66" t="s">
        <v>2219</v>
      </c>
      <c r="G573" s="67"/>
    </row>
    <row r="574" spans="1:14" ht="15" customHeight="1" x14ac:dyDescent="0.3">
      <c r="A574" s="61"/>
      <c r="B574" s="62" t="s">
        <v>2478</v>
      </c>
      <c r="C574" s="63" t="s">
        <v>1730</v>
      </c>
      <c r="D574" s="64">
        <v>30000</v>
      </c>
      <c r="E574" s="65" t="s">
        <v>1340</v>
      </c>
      <c r="F574" s="66" t="s">
        <v>2222</v>
      </c>
      <c r="G574" s="67"/>
    </row>
    <row r="575" spans="1:14" ht="15" customHeight="1" x14ac:dyDescent="0.3">
      <c r="A575" s="69"/>
      <c r="B575" s="70">
        <v>44382</v>
      </c>
      <c r="C575" s="63" t="s">
        <v>1068</v>
      </c>
      <c r="D575" s="71">
        <v>10000</v>
      </c>
      <c r="E575" s="65" t="s">
        <v>1340</v>
      </c>
      <c r="F575" s="63" t="s">
        <v>2215</v>
      </c>
    </row>
    <row r="576" spans="1:14" ht="15" customHeight="1" x14ac:dyDescent="0.3">
      <c r="A576" s="61"/>
      <c r="B576" s="62" t="s">
        <v>2478</v>
      </c>
      <c r="C576" s="63" t="s">
        <v>1107</v>
      </c>
      <c r="D576" s="64">
        <v>10000</v>
      </c>
      <c r="E576" s="65" t="s">
        <v>1340</v>
      </c>
      <c r="F576" s="66" t="s">
        <v>2228</v>
      </c>
      <c r="G576" s="67"/>
    </row>
    <row r="577" spans="1:7" ht="15" customHeight="1" x14ac:dyDescent="0.3">
      <c r="A577" s="73"/>
      <c r="B577" s="74" t="s">
        <v>2478</v>
      </c>
      <c r="C577" s="65" t="s">
        <v>362</v>
      </c>
      <c r="D577" s="64">
        <v>30000</v>
      </c>
      <c r="E577" s="65" t="s">
        <v>1340</v>
      </c>
      <c r="F577" s="65" t="s">
        <v>2213</v>
      </c>
      <c r="G577" s="75"/>
    </row>
    <row r="578" spans="1:7" ht="15" customHeight="1" x14ac:dyDescent="0.3">
      <c r="A578" s="61"/>
      <c r="B578" s="62" t="s">
        <v>2478</v>
      </c>
      <c r="C578" s="63" t="s">
        <v>361</v>
      </c>
      <c r="D578" s="64">
        <v>20000</v>
      </c>
      <c r="E578" s="65" t="s">
        <v>1340</v>
      </c>
      <c r="F578" s="66" t="s">
        <v>2218</v>
      </c>
      <c r="G578" s="67"/>
    </row>
    <row r="579" spans="1:7" ht="15" customHeight="1" x14ac:dyDescent="0.3">
      <c r="A579" s="61"/>
      <c r="B579" s="62" t="s">
        <v>2478</v>
      </c>
      <c r="C579" s="63" t="s">
        <v>1062</v>
      </c>
      <c r="D579" s="64">
        <v>10000</v>
      </c>
      <c r="E579" s="65" t="s">
        <v>1340</v>
      </c>
      <c r="F579" s="66" t="s">
        <v>2232</v>
      </c>
      <c r="G579" s="67"/>
    </row>
    <row r="580" spans="1:7" ht="15" customHeight="1" x14ac:dyDescent="0.3">
      <c r="A580" s="69"/>
      <c r="B580" s="70">
        <v>44382</v>
      </c>
      <c r="C580" s="63" t="s">
        <v>1055</v>
      </c>
      <c r="D580" s="71">
        <v>5000</v>
      </c>
      <c r="E580" s="65" t="s">
        <v>1340</v>
      </c>
      <c r="F580" s="63" t="s">
        <v>2233</v>
      </c>
    </row>
    <row r="581" spans="1:7" ht="15" customHeight="1" x14ac:dyDescent="0.3">
      <c r="A581" s="61"/>
      <c r="B581" s="62" t="s">
        <v>2479</v>
      </c>
      <c r="C581" s="63" t="s">
        <v>351</v>
      </c>
      <c r="D581" s="64">
        <v>10000</v>
      </c>
      <c r="E581" s="65" t="s">
        <v>1340</v>
      </c>
      <c r="F581" s="66" t="s">
        <v>2234</v>
      </c>
      <c r="G581" s="67"/>
    </row>
    <row r="582" spans="1:7" ht="15" customHeight="1" x14ac:dyDescent="0.3">
      <c r="A582" s="68"/>
      <c r="B582" s="62" t="s">
        <v>2479</v>
      </c>
      <c r="C582" s="63" t="s">
        <v>363</v>
      </c>
      <c r="D582" s="64">
        <v>30000</v>
      </c>
      <c r="E582" s="65" t="s">
        <v>1340</v>
      </c>
      <c r="F582" s="66" t="s">
        <v>2236</v>
      </c>
      <c r="G582" s="67"/>
    </row>
    <row r="583" spans="1:7" ht="15" customHeight="1" x14ac:dyDescent="0.3">
      <c r="A583" s="78"/>
      <c r="B583" s="70">
        <v>44384</v>
      </c>
      <c r="C583" s="63" t="s">
        <v>1069</v>
      </c>
      <c r="D583" s="71">
        <v>5000</v>
      </c>
      <c r="E583" s="65" t="s">
        <v>1340</v>
      </c>
      <c r="F583" s="63" t="s">
        <v>2235</v>
      </c>
    </row>
    <row r="584" spans="1:7" ht="15" customHeight="1" x14ac:dyDescent="0.3">
      <c r="A584" s="69"/>
      <c r="B584" s="70">
        <v>44385</v>
      </c>
      <c r="C584" s="63" t="s">
        <v>1065</v>
      </c>
      <c r="D584" s="71">
        <v>10000</v>
      </c>
      <c r="E584" s="65" t="s">
        <v>1340</v>
      </c>
      <c r="F584" s="63" t="s">
        <v>2063</v>
      </c>
    </row>
    <row r="585" spans="1:7" ht="15" customHeight="1" x14ac:dyDescent="0.3">
      <c r="A585" s="69"/>
      <c r="B585" s="70">
        <v>44387</v>
      </c>
      <c r="C585" s="63" t="s">
        <v>1063</v>
      </c>
      <c r="D585" s="71">
        <v>10000</v>
      </c>
      <c r="E585" s="65" t="s">
        <v>1340</v>
      </c>
      <c r="F585" s="63" t="s">
        <v>2042</v>
      </c>
    </row>
    <row r="586" spans="1:7" ht="15" customHeight="1" x14ac:dyDescent="0.3">
      <c r="A586" s="61"/>
      <c r="B586" s="62" t="s">
        <v>2480</v>
      </c>
      <c r="C586" s="63" t="s">
        <v>1122</v>
      </c>
      <c r="D586" s="64">
        <v>20000</v>
      </c>
      <c r="E586" s="65" t="s">
        <v>1340</v>
      </c>
      <c r="F586" s="66" t="s">
        <v>2060</v>
      </c>
      <c r="G586" s="67"/>
    </row>
    <row r="587" spans="1:7" ht="15" customHeight="1" x14ac:dyDescent="0.3">
      <c r="A587" s="73"/>
      <c r="B587" s="74" t="s">
        <v>2481</v>
      </c>
      <c r="C587" s="65" t="s">
        <v>1123</v>
      </c>
      <c r="D587" s="64">
        <v>10000</v>
      </c>
      <c r="E587" s="65" t="s">
        <v>1340</v>
      </c>
      <c r="F587" s="65" t="s">
        <v>2064</v>
      </c>
      <c r="G587" s="75"/>
    </row>
    <row r="588" spans="1:7" ht="15" customHeight="1" x14ac:dyDescent="0.3">
      <c r="A588" s="61"/>
      <c r="B588" s="62" t="s">
        <v>2481</v>
      </c>
      <c r="C588" s="63" t="s">
        <v>1091</v>
      </c>
      <c r="D588" s="64">
        <v>10000</v>
      </c>
      <c r="E588" s="65" t="s">
        <v>1340</v>
      </c>
      <c r="F588" s="66" t="s">
        <v>2065</v>
      </c>
      <c r="G588" s="67"/>
    </row>
    <row r="589" spans="1:7" ht="15" customHeight="1" x14ac:dyDescent="0.3">
      <c r="A589" s="73"/>
      <c r="B589" s="74" t="s">
        <v>2481</v>
      </c>
      <c r="C589" s="65" t="s">
        <v>352</v>
      </c>
      <c r="D589" s="64">
        <v>20000</v>
      </c>
      <c r="E589" s="65" t="s">
        <v>1340</v>
      </c>
      <c r="F589" s="65" t="s">
        <v>2062</v>
      </c>
      <c r="G589" s="75"/>
    </row>
    <row r="590" spans="1:7" ht="15" customHeight="1" x14ac:dyDescent="0.3">
      <c r="A590" s="73"/>
      <c r="B590" s="74" t="s">
        <v>2481</v>
      </c>
      <c r="C590" s="65" t="s">
        <v>1082</v>
      </c>
      <c r="D590" s="64">
        <v>10000</v>
      </c>
      <c r="E590" s="65" t="s">
        <v>1340</v>
      </c>
      <c r="F590" s="65" t="s">
        <v>2057</v>
      </c>
      <c r="G590" s="75"/>
    </row>
    <row r="591" spans="1:7" ht="15" customHeight="1" x14ac:dyDescent="0.3">
      <c r="A591" s="69"/>
      <c r="B591" s="70">
        <v>44389</v>
      </c>
      <c r="C591" s="63" t="s">
        <v>1202</v>
      </c>
      <c r="D591" s="72">
        <v>10000</v>
      </c>
      <c r="E591" s="65" t="s">
        <v>1340</v>
      </c>
      <c r="F591" s="66" t="s">
        <v>2053</v>
      </c>
    </row>
    <row r="592" spans="1:7" ht="15" customHeight="1" x14ac:dyDescent="0.3">
      <c r="A592" s="69"/>
      <c r="B592" s="70">
        <v>44389</v>
      </c>
      <c r="C592" s="63" t="s">
        <v>357</v>
      </c>
      <c r="D592" s="71">
        <v>20000</v>
      </c>
      <c r="E592" s="65" t="s">
        <v>1340</v>
      </c>
      <c r="F592" s="63" t="s">
        <v>2043</v>
      </c>
    </row>
    <row r="593" spans="1:7" ht="15" customHeight="1" x14ac:dyDescent="0.3">
      <c r="A593" s="69"/>
      <c r="B593" s="70">
        <v>44389</v>
      </c>
      <c r="C593" s="63" t="s">
        <v>1079</v>
      </c>
      <c r="D593" s="71">
        <v>10000</v>
      </c>
      <c r="E593" s="65" t="s">
        <v>1340</v>
      </c>
      <c r="F593" s="63" t="s">
        <v>2055</v>
      </c>
    </row>
    <row r="594" spans="1:7" ht="15" customHeight="1" x14ac:dyDescent="0.3">
      <c r="A594" s="69"/>
      <c r="B594" s="70">
        <v>44389</v>
      </c>
      <c r="C594" s="63" t="s">
        <v>1046</v>
      </c>
      <c r="D594" s="71">
        <v>10000</v>
      </c>
      <c r="E594" s="65" t="s">
        <v>1340</v>
      </c>
      <c r="F594" s="63" t="s">
        <v>2044</v>
      </c>
    </row>
    <row r="595" spans="1:7" ht="15" customHeight="1" x14ac:dyDescent="0.3">
      <c r="A595" s="68"/>
      <c r="B595" s="62" t="s">
        <v>2481</v>
      </c>
      <c r="C595" s="63" t="s">
        <v>801</v>
      </c>
      <c r="D595" s="64">
        <v>10000</v>
      </c>
      <c r="E595" s="65" t="s">
        <v>1340</v>
      </c>
      <c r="F595" s="66" t="s">
        <v>2047</v>
      </c>
      <c r="G595" s="67"/>
    </row>
    <row r="596" spans="1:7" ht="15" customHeight="1" x14ac:dyDescent="0.3">
      <c r="A596" s="69"/>
      <c r="B596" s="70">
        <v>44389</v>
      </c>
      <c r="C596" s="63" t="s">
        <v>1080</v>
      </c>
      <c r="D596" s="71">
        <v>5000</v>
      </c>
      <c r="E596" s="65" t="s">
        <v>1340</v>
      </c>
      <c r="F596" s="63" t="s">
        <v>2045</v>
      </c>
    </row>
    <row r="597" spans="1:7" ht="15" customHeight="1" x14ac:dyDescent="0.3">
      <c r="A597" s="73"/>
      <c r="B597" s="74" t="s">
        <v>2481</v>
      </c>
      <c r="C597" s="65" t="s">
        <v>1094</v>
      </c>
      <c r="D597" s="64">
        <v>20000</v>
      </c>
      <c r="E597" s="65" t="s">
        <v>1340</v>
      </c>
      <c r="F597" s="65" t="s">
        <v>2052</v>
      </c>
      <c r="G597" s="75"/>
    </row>
    <row r="598" spans="1:7" ht="15" customHeight="1" x14ac:dyDescent="0.3">
      <c r="A598" s="69"/>
      <c r="B598" s="70">
        <v>44389</v>
      </c>
      <c r="C598" s="63" t="s">
        <v>1058</v>
      </c>
      <c r="D598" s="71">
        <v>10000</v>
      </c>
      <c r="E598" s="65" t="s">
        <v>1340</v>
      </c>
      <c r="F598" s="63" t="s">
        <v>2054</v>
      </c>
    </row>
    <row r="599" spans="1:7" ht="15" customHeight="1" x14ac:dyDescent="0.3">
      <c r="A599" s="61"/>
      <c r="B599" s="62" t="s">
        <v>2481</v>
      </c>
      <c r="C599" s="63" t="s">
        <v>1090</v>
      </c>
      <c r="D599" s="64">
        <v>30000</v>
      </c>
      <c r="E599" s="65" t="s">
        <v>1340</v>
      </c>
      <c r="F599" s="66" t="s">
        <v>2046</v>
      </c>
      <c r="G599" s="67"/>
    </row>
    <row r="600" spans="1:7" ht="15" customHeight="1" x14ac:dyDescent="0.3">
      <c r="A600" s="61"/>
      <c r="B600" s="62" t="s">
        <v>2481</v>
      </c>
      <c r="C600" s="63" t="s">
        <v>799</v>
      </c>
      <c r="D600" s="64">
        <v>20000</v>
      </c>
      <c r="E600" s="65" t="s">
        <v>1340</v>
      </c>
      <c r="F600" s="66" t="s">
        <v>2061</v>
      </c>
      <c r="G600" s="67"/>
    </row>
    <row r="601" spans="1:7" ht="15" customHeight="1" x14ac:dyDescent="0.3">
      <c r="A601" s="73"/>
      <c r="B601" s="74" t="s">
        <v>2481</v>
      </c>
      <c r="C601" s="65" t="s">
        <v>1116</v>
      </c>
      <c r="D601" s="64">
        <v>10000</v>
      </c>
      <c r="E601" s="65" t="s">
        <v>1340</v>
      </c>
      <c r="F601" s="65" t="s">
        <v>2050</v>
      </c>
      <c r="G601" s="75"/>
    </row>
    <row r="602" spans="1:7" ht="15" customHeight="1" x14ac:dyDescent="0.3">
      <c r="A602" s="68"/>
      <c r="B602" s="62" t="s">
        <v>336</v>
      </c>
      <c r="C602" s="63" t="s">
        <v>1268</v>
      </c>
      <c r="D602" s="64">
        <v>10000</v>
      </c>
      <c r="E602" s="65" t="s">
        <v>1340</v>
      </c>
      <c r="F602" s="66" t="s">
        <v>2048</v>
      </c>
      <c r="G602" s="67"/>
    </row>
    <row r="603" spans="1:7" ht="15" customHeight="1" x14ac:dyDescent="0.3">
      <c r="A603" s="73"/>
      <c r="B603" s="74" t="s">
        <v>336</v>
      </c>
      <c r="C603" s="65" t="s">
        <v>800</v>
      </c>
      <c r="D603" s="64">
        <v>10000</v>
      </c>
      <c r="E603" s="65" t="s">
        <v>1340</v>
      </c>
      <c r="F603" s="65" t="s">
        <v>2056</v>
      </c>
      <c r="G603" s="75"/>
    </row>
    <row r="604" spans="1:7" ht="15" customHeight="1" x14ac:dyDescent="0.3">
      <c r="A604" s="69"/>
      <c r="B604" s="70">
        <v>44392</v>
      </c>
      <c r="C604" s="63" t="s">
        <v>2156</v>
      </c>
      <c r="D604" s="71">
        <v>10000</v>
      </c>
      <c r="E604" s="65" t="s">
        <v>1340</v>
      </c>
      <c r="F604" s="63" t="s">
        <v>2049</v>
      </c>
    </row>
    <row r="605" spans="1:7" ht="15" customHeight="1" x14ac:dyDescent="0.3">
      <c r="A605" s="61"/>
      <c r="B605" s="62" t="s">
        <v>336</v>
      </c>
      <c r="C605" s="63" t="s">
        <v>1087</v>
      </c>
      <c r="D605" s="64">
        <v>20000</v>
      </c>
      <c r="E605" s="65" t="s">
        <v>1340</v>
      </c>
      <c r="F605" s="66" t="s">
        <v>2051</v>
      </c>
      <c r="G605" s="67"/>
    </row>
    <row r="606" spans="1:7" ht="15" customHeight="1" x14ac:dyDescent="0.3">
      <c r="A606" s="73"/>
      <c r="B606" s="74" t="s">
        <v>336</v>
      </c>
      <c r="C606" s="65" t="s">
        <v>1084</v>
      </c>
      <c r="D606" s="64">
        <v>10000</v>
      </c>
      <c r="E606" s="65" t="s">
        <v>1340</v>
      </c>
      <c r="F606" s="65" t="s">
        <v>2058</v>
      </c>
      <c r="G606" s="75"/>
    </row>
    <row r="607" spans="1:7" ht="15" customHeight="1" x14ac:dyDescent="0.3">
      <c r="A607" s="69"/>
      <c r="B607" s="70">
        <v>44392</v>
      </c>
      <c r="C607" s="63" t="s">
        <v>1056</v>
      </c>
      <c r="D607" s="71">
        <v>10000</v>
      </c>
      <c r="E607" s="65" t="s">
        <v>1340</v>
      </c>
      <c r="F607" s="63" t="s">
        <v>2059</v>
      </c>
    </row>
    <row r="608" spans="1:7" ht="15" customHeight="1" x14ac:dyDescent="0.3">
      <c r="A608" s="61"/>
      <c r="B608" s="62" t="s">
        <v>336</v>
      </c>
      <c r="C608" s="63" t="s">
        <v>1052</v>
      </c>
      <c r="D608" s="64">
        <v>10000</v>
      </c>
      <c r="E608" s="65" t="s">
        <v>1340</v>
      </c>
      <c r="F608" s="66" t="s">
        <v>2066</v>
      </c>
      <c r="G608" s="67"/>
    </row>
    <row r="609" spans="1:14" ht="15" customHeight="1" x14ac:dyDescent="0.3">
      <c r="A609" s="69"/>
      <c r="B609" s="70">
        <v>44392</v>
      </c>
      <c r="C609" s="63" t="s">
        <v>1074</v>
      </c>
      <c r="D609" s="71">
        <v>20000</v>
      </c>
      <c r="E609" s="65" t="s">
        <v>1340</v>
      </c>
      <c r="F609" s="63" t="s">
        <v>2067</v>
      </c>
    </row>
    <row r="610" spans="1:14" ht="15" customHeight="1" x14ac:dyDescent="0.3">
      <c r="A610" s="69"/>
      <c r="B610" s="70">
        <v>44392</v>
      </c>
      <c r="C610" s="63" t="s">
        <v>1073</v>
      </c>
      <c r="D610" s="71">
        <v>10000</v>
      </c>
      <c r="E610" s="65" t="s">
        <v>1340</v>
      </c>
      <c r="F610" s="63" t="s">
        <v>2068</v>
      </c>
    </row>
    <row r="611" spans="1:14" ht="15" customHeight="1" x14ac:dyDescent="0.3">
      <c r="A611" s="61"/>
      <c r="B611" s="62" t="s">
        <v>336</v>
      </c>
      <c r="C611" s="63" t="s">
        <v>1057</v>
      </c>
      <c r="D611" s="64">
        <v>30000</v>
      </c>
      <c r="E611" s="65" t="s">
        <v>1340</v>
      </c>
      <c r="F611" s="66" t="s">
        <v>2069</v>
      </c>
      <c r="G611" s="67"/>
    </row>
    <row r="612" spans="1:14" ht="15" customHeight="1" x14ac:dyDescent="0.3">
      <c r="A612" s="61"/>
      <c r="B612" s="62" t="s">
        <v>336</v>
      </c>
      <c r="C612" s="63" t="s">
        <v>1206</v>
      </c>
      <c r="D612" s="64">
        <v>10000</v>
      </c>
      <c r="E612" s="65" t="s">
        <v>1340</v>
      </c>
      <c r="F612" s="66" t="s">
        <v>2070</v>
      </c>
      <c r="G612" s="67"/>
    </row>
    <row r="614" spans="1:14" ht="15" customHeight="1" x14ac:dyDescent="0.3">
      <c r="A614" s="57"/>
      <c r="B614" s="58" t="s">
        <v>1343</v>
      </c>
      <c r="C614" s="58" t="s">
        <v>1341</v>
      </c>
      <c r="D614" s="59" t="s">
        <v>1119</v>
      </c>
      <c r="E614" s="58" t="s">
        <v>1345</v>
      </c>
      <c r="F614" s="59" t="s">
        <v>1026</v>
      </c>
      <c r="G614" s="57"/>
      <c r="H614" s="57"/>
      <c r="I614" s="57"/>
      <c r="J614" s="57"/>
      <c r="K614" s="57"/>
      <c r="L614" s="57"/>
      <c r="M614" s="60"/>
      <c r="N614" s="60"/>
    </row>
    <row r="615" spans="1:14" ht="15" customHeight="1" x14ac:dyDescent="0.3">
      <c r="A615" s="69"/>
      <c r="B615" s="70">
        <v>44393</v>
      </c>
      <c r="C615" s="63" t="s">
        <v>1804</v>
      </c>
      <c r="D615" s="71">
        <v>20000</v>
      </c>
      <c r="E615" s="65" t="s">
        <v>1340</v>
      </c>
      <c r="F615" s="63" t="s">
        <v>2072</v>
      </c>
    </row>
    <row r="616" spans="1:14" ht="15" customHeight="1" x14ac:dyDescent="0.3">
      <c r="A616" s="61"/>
      <c r="B616" s="62" t="s">
        <v>337</v>
      </c>
      <c r="C616" s="63" t="s">
        <v>349</v>
      </c>
      <c r="D616" s="64">
        <v>20000</v>
      </c>
      <c r="E616" s="65" t="s">
        <v>1340</v>
      </c>
      <c r="F616" s="66" t="s">
        <v>2071</v>
      </c>
      <c r="G616" s="67"/>
    </row>
    <row r="617" spans="1:14" s="60" customFormat="1" ht="15" customHeight="1" x14ac:dyDescent="0.3">
      <c r="A617" s="73"/>
      <c r="B617" s="74" t="s">
        <v>339</v>
      </c>
      <c r="C617" s="65" t="s">
        <v>1270</v>
      </c>
      <c r="D617" s="64">
        <v>10000</v>
      </c>
      <c r="E617" s="65" t="s">
        <v>1340</v>
      </c>
      <c r="F617" s="65" t="s">
        <v>2073</v>
      </c>
      <c r="G617" s="75"/>
      <c r="H617" s="54"/>
      <c r="I617" s="54"/>
      <c r="J617" s="54"/>
      <c r="K617" s="54"/>
      <c r="L617" s="54"/>
      <c r="M617" s="54"/>
      <c r="N617" s="54"/>
    </row>
    <row r="618" spans="1:14" ht="15" customHeight="1" x14ac:dyDescent="0.3">
      <c r="A618" s="73"/>
      <c r="B618" s="74" t="s">
        <v>339</v>
      </c>
      <c r="C618" s="65" t="s">
        <v>1083</v>
      </c>
      <c r="D618" s="64">
        <v>10000</v>
      </c>
      <c r="E618" s="65" t="s">
        <v>1340</v>
      </c>
      <c r="F618" s="65" t="s">
        <v>913</v>
      </c>
      <c r="G618" s="75"/>
    </row>
    <row r="619" spans="1:14" ht="15" customHeight="1" x14ac:dyDescent="0.3">
      <c r="A619" s="69"/>
      <c r="B619" s="70">
        <v>44397</v>
      </c>
      <c r="C619" s="63" t="s">
        <v>1089</v>
      </c>
      <c r="D619" s="71">
        <v>20000</v>
      </c>
      <c r="E619" s="65" t="s">
        <v>1340</v>
      </c>
      <c r="F619" s="63" t="s">
        <v>914</v>
      </c>
    </row>
    <row r="620" spans="1:14" ht="15" customHeight="1" x14ac:dyDescent="0.3">
      <c r="A620" s="61"/>
      <c r="B620" s="62" t="s">
        <v>338</v>
      </c>
      <c r="C620" s="63" t="s">
        <v>1114</v>
      </c>
      <c r="D620" s="64">
        <v>5000</v>
      </c>
      <c r="E620" s="65" t="s">
        <v>1340</v>
      </c>
      <c r="F620" s="66" t="s">
        <v>916</v>
      </c>
      <c r="G620" s="67"/>
    </row>
    <row r="621" spans="1:14" ht="15" customHeight="1" x14ac:dyDescent="0.3">
      <c r="A621" s="69"/>
      <c r="B621" s="70">
        <v>44397</v>
      </c>
      <c r="C621" s="63" t="s">
        <v>1081</v>
      </c>
      <c r="D621" s="71">
        <v>5000</v>
      </c>
      <c r="E621" s="65" t="s">
        <v>1340</v>
      </c>
      <c r="F621" s="63" t="s">
        <v>915</v>
      </c>
    </row>
    <row r="622" spans="1:14" ht="15" customHeight="1" x14ac:dyDescent="0.3">
      <c r="A622" s="73"/>
      <c r="B622" s="74" t="s">
        <v>338</v>
      </c>
      <c r="C622" s="65" t="s">
        <v>1342</v>
      </c>
      <c r="D622" s="64">
        <v>10000</v>
      </c>
      <c r="E622" s="65" t="s">
        <v>1340</v>
      </c>
      <c r="F622" s="65" t="s">
        <v>911</v>
      </c>
      <c r="G622" s="75"/>
    </row>
    <row r="623" spans="1:14" ht="15" customHeight="1" x14ac:dyDescent="0.3">
      <c r="A623" s="73"/>
      <c r="B623" s="74" t="s">
        <v>338</v>
      </c>
      <c r="C623" s="65" t="s">
        <v>1752</v>
      </c>
      <c r="D623" s="64">
        <v>5000</v>
      </c>
      <c r="E623" s="65" t="s">
        <v>1340</v>
      </c>
      <c r="F623" s="65" t="s">
        <v>912</v>
      </c>
      <c r="G623" s="75"/>
    </row>
    <row r="624" spans="1:14" ht="15" customHeight="1" x14ac:dyDescent="0.3">
      <c r="A624" s="69"/>
      <c r="B624" s="70">
        <v>44397</v>
      </c>
      <c r="C624" s="63" t="s">
        <v>1098</v>
      </c>
      <c r="D624" s="71">
        <v>5000</v>
      </c>
      <c r="E624" s="65" t="s">
        <v>1340</v>
      </c>
      <c r="F624" s="63" t="s">
        <v>931</v>
      </c>
    </row>
    <row r="625" spans="1:14" ht="15" customHeight="1" x14ac:dyDescent="0.3">
      <c r="A625" s="73"/>
      <c r="B625" s="74" t="s">
        <v>338</v>
      </c>
      <c r="C625" s="65" t="s">
        <v>1051</v>
      </c>
      <c r="D625" s="64">
        <v>10000</v>
      </c>
      <c r="E625" s="65" t="s">
        <v>1340</v>
      </c>
      <c r="F625" s="65" t="s">
        <v>932</v>
      </c>
      <c r="G625" s="75"/>
    </row>
    <row r="626" spans="1:14" ht="15" customHeight="1" x14ac:dyDescent="0.3">
      <c r="A626" s="69"/>
      <c r="B626" s="70">
        <v>44397</v>
      </c>
      <c r="C626" s="63" t="s">
        <v>1044</v>
      </c>
      <c r="D626" s="71">
        <v>10000</v>
      </c>
      <c r="E626" s="65" t="s">
        <v>1340</v>
      </c>
      <c r="F626" s="63" t="s">
        <v>919</v>
      </c>
    </row>
    <row r="627" spans="1:14" ht="15" customHeight="1" x14ac:dyDescent="0.3">
      <c r="A627" s="69"/>
      <c r="B627" s="70">
        <v>44397</v>
      </c>
      <c r="C627" s="63" t="s">
        <v>1212</v>
      </c>
      <c r="D627" s="71">
        <v>10000</v>
      </c>
      <c r="E627" s="65" t="s">
        <v>1340</v>
      </c>
      <c r="F627" s="63" t="s">
        <v>934</v>
      </c>
    </row>
    <row r="628" spans="1:14" ht="15" customHeight="1" x14ac:dyDescent="0.3">
      <c r="A628" s="68"/>
      <c r="B628" s="62" t="s">
        <v>340</v>
      </c>
      <c r="C628" s="63" t="s">
        <v>1109</v>
      </c>
      <c r="D628" s="64">
        <v>20000</v>
      </c>
      <c r="E628" s="65" t="s">
        <v>1340</v>
      </c>
      <c r="F628" s="66" t="s">
        <v>927</v>
      </c>
      <c r="G628" s="67"/>
    </row>
    <row r="629" spans="1:14" ht="15" customHeight="1" x14ac:dyDescent="0.3">
      <c r="A629" s="69"/>
      <c r="B629" s="70">
        <v>44398</v>
      </c>
      <c r="C629" s="63" t="s">
        <v>1085</v>
      </c>
      <c r="D629" s="71">
        <v>10000</v>
      </c>
      <c r="E629" s="65" t="s">
        <v>1340</v>
      </c>
      <c r="F629" s="63" t="s">
        <v>928</v>
      </c>
      <c r="H629" s="67"/>
      <c r="I629" s="67"/>
      <c r="J629" s="67"/>
      <c r="K629" s="67"/>
      <c r="L629" s="67"/>
      <c r="M629" s="67"/>
      <c r="N629" s="67"/>
    </row>
    <row r="630" spans="1:14" ht="15" customHeight="1" x14ac:dyDescent="0.3">
      <c r="A630" s="61"/>
      <c r="B630" s="62" t="s">
        <v>341</v>
      </c>
      <c r="C630" s="63" t="s">
        <v>1072</v>
      </c>
      <c r="D630" s="64">
        <v>10000</v>
      </c>
      <c r="E630" s="65" t="s">
        <v>1340</v>
      </c>
      <c r="F630" s="66" t="s">
        <v>935</v>
      </c>
      <c r="G630" s="67"/>
      <c r="H630" s="67"/>
      <c r="I630" s="67"/>
      <c r="J630" s="67"/>
      <c r="K630" s="67"/>
      <c r="L630" s="67"/>
      <c r="M630" s="67"/>
      <c r="N630" s="67"/>
    </row>
    <row r="631" spans="1:14" ht="15" customHeight="1" x14ac:dyDescent="0.3">
      <c r="A631" s="69"/>
      <c r="B631" s="70">
        <v>44400</v>
      </c>
      <c r="C631" s="63" t="s">
        <v>359</v>
      </c>
      <c r="D631" s="71">
        <v>30000</v>
      </c>
      <c r="E631" s="65" t="s">
        <v>1340</v>
      </c>
      <c r="F631" s="63" t="s">
        <v>933</v>
      </c>
      <c r="H631" s="67"/>
      <c r="I631" s="67"/>
      <c r="J631" s="67"/>
      <c r="K631" s="67"/>
      <c r="L631" s="67"/>
      <c r="M631" s="67"/>
      <c r="N631" s="67"/>
    </row>
    <row r="632" spans="1:14" ht="15" customHeight="1" x14ac:dyDescent="0.3">
      <c r="A632" s="69"/>
      <c r="B632" s="70">
        <v>44400</v>
      </c>
      <c r="C632" s="63" t="s">
        <v>1061</v>
      </c>
      <c r="D632" s="71">
        <v>10000</v>
      </c>
      <c r="E632" s="65" t="s">
        <v>1340</v>
      </c>
      <c r="F632" s="63" t="s">
        <v>936</v>
      </c>
      <c r="H632" s="67"/>
      <c r="I632" s="67"/>
      <c r="J632" s="67"/>
      <c r="K632" s="67"/>
      <c r="L632" s="67"/>
      <c r="M632" s="67"/>
      <c r="N632" s="67"/>
    </row>
    <row r="633" spans="1:14" ht="15" customHeight="1" x14ac:dyDescent="0.3">
      <c r="A633" s="69"/>
      <c r="B633" s="70">
        <v>44401</v>
      </c>
      <c r="C633" s="63" t="s">
        <v>1070</v>
      </c>
      <c r="D633" s="71">
        <v>10000</v>
      </c>
      <c r="E633" s="65" t="s">
        <v>1340</v>
      </c>
      <c r="F633" s="63" t="s">
        <v>921</v>
      </c>
      <c r="H633" s="67"/>
      <c r="I633" s="67"/>
      <c r="J633" s="67"/>
      <c r="K633" s="67"/>
      <c r="L633" s="67"/>
      <c r="M633" s="67"/>
      <c r="N633" s="67"/>
    </row>
    <row r="634" spans="1:14" ht="15" customHeight="1" x14ac:dyDescent="0.3">
      <c r="A634" s="69"/>
      <c r="B634" s="62" t="s">
        <v>342</v>
      </c>
      <c r="C634" s="63" t="s">
        <v>1217</v>
      </c>
      <c r="D634" s="72">
        <v>5000</v>
      </c>
      <c r="E634" s="65" t="s">
        <v>1340</v>
      </c>
      <c r="F634" s="66" t="s">
        <v>937</v>
      </c>
      <c r="H634" s="67"/>
      <c r="I634" s="67"/>
      <c r="J634" s="67"/>
      <c r="K634" s="67"/>
      <c r="L634" s="67"/>
      <c r="M634" s="67"/>
      <c r="N634" s="67"/>
    </row>
    <row r="635" spans="1:14" ht="15" customHeight="1" x14ac:dyDescent="0.3">
      <c r="A635" s="69"/>
      <c r="B635" s="62" t="s">
        <v>342</v>
      </c>
      <c r="C635" s="63" t="s">
        <v>1217</v>
      </c>
      <c r="D635" s="72">
        <v>10000</v>
      </c>
      <c r="E635" s="65" t="s">
        <v>1340</v>
      </c>
      <c r="F635" s="66" t="s">
        <v>922</v>
      </c>
      <c r="H635" s="67"/>
      <c r="I635" s="67"/>
      <c r="J635" s="67"/>
      <c r="K635" s="67"/>
      <c r="L635" s="67"/>
      <c r="M635" s="67"/>
      <c r="N635" s="67"/>
    </row>
    <row r="636" spans="1:14" ht="15" customHeight="1" x14ac:dyDescent="0.3">
      <c r="A636" s="61"/>
      <c r="B636" s="62" t="s">
        <v>342</v>
      </c>
      <c r="C636" s="63" t="s">
        <v>350</v>
      </c>
      <c r="D636" s="64">
        <v>10000</v>
      </c>
      <c r="E636" s="65" t="s">
        <v>1340</v>
      </c>
      <c r="F636" s="66" t="s">
        <v>926</v>
      </c>
      <c r="G636" s="67"/>
      <c r="H636" s="67"/>
      <c r="I636" s="67"/>
      <c r="J636" s="67"/>
      <c r="K636" s="67"/>
      <c r="L636" s="67"/>
      <c r="M636" s="67"/>
      <c r="N636" s="67"/>
    </row>
    <row r="637" spans="1:14" ht="15" customHeight="1" x14ac:dyDescent="0.3">
      <c r="A637" s="69"/>
      <c r="B637" s="70">
        <v>44403</v>
      </c>
      <c r="C637" s="63" t="s">
        <v>1053</v>
      </c>
      <c r="D637" s="71">
        <v>10000</v>
      </c>
      <c r="E637" s="65" t="s">
        <v>1340</v>
      </c>
      <c r="F637" s="63" t="s">
        <v>929</v>
      </c>
      <c r="H637" s="67"/>
      <c r="I637" s="67"/>
      <c r="J637" s="67"/>
      <c r="K637" s="67"/>
      <c r="L637" s="67"/>
      <c r="M637" s="67"/>
      <c r="N637" s="67"/>
    </row>
    <row r="638" spans="1:14" ht="15" customHeight="1" x14ac:dyDescent="0.3">
      <c r="A638" s="69"/>
      <c r="B638" s="70">
        <v>44403</v>
      </c>
      <c r="C638" s="63" t="s">
        <v>1047</v>
      </c>
      <c r="D638" s="71">
        <v>10000</v>
      </c>
      <c r="E638" s="65" t="s">
        <v>1340</v>
      </c>
      <c r="F638" s="63" t="s">
        <v>925</v>
      </c>
      <c r="H638" s="67"/>
      <c r="I638" s="67"/>
      <c r="J638" s="67"/>
      <c r="K638" s="67"/>
      <c r="L638" s="67"/>
      <c r="M638" s="67"/>
      <c r="N638" s="67"/>
    </row>
    <row r="639" spans="1:14" ht="15" customHeight="1" x14ac:dyDescent="0.3">
      <c r="A639" s="61"/>
      <c r="B639" s="62" t="s">
        <v>343</v>
      </c>
      <c r="C639" s="80" t="s">
        <v>1338</v>
      </c>
      <c r="D639" s="64">
        <v>10000</v>
      </c>
      <c r="E639" s="65" t="s">
        <v>1340</v>
      </c>
      <c r="F639" s="66" t="s">
        <v>917</v>
      </c>
      <c r="G639" s="67"/>
      <c r="H639" s="67"/>
      <c r="I639" s="67"/>
      <c r="J639" s="67"/>
      <c r="K639" s="67"/>
      <c r="L639" s="67"/>
      <c r="M639" s="67"/>
      <c r="N639" s="67"/>
    </row>
    <row r="640" spans="1:14" ht="15" customHeight="1" x14ac:dyDescent="0.3">
      <c r="A640" s="69"/>
      <c r="B640" s="70">
        <v>44403</v>
      </c>
      <c r="C640" s="63" t="s">
        <v>1078</v>
      </c>
      <c r="D640" s="71">
        <v>10000</v>
      </c>
      <c r="E640" s="65" t="s">
        <v>1340</v>
      </c>
      <c r="F640" s="63" t="s">
        <v>920</v>
      </c>
      <c r="H640" s="67"/>
      <c r="I640" s="67"/>
      <c r="J640" s="67"/>
      <c r="K640" s="67"/>
      <c r="L640" s="67"/>
      <c r="M640" s="67"/>
      <c r="N640" s="67"/>
    </row>
    <row r="641" spans="1:14" ht="15" customHeight="1" x14ac:dyDescent="0.3">
      <c r="A641" s="61"/>
      <c r="B641" s="62" t="s">
        <v>343</v>
      </c>
      <c r="C641" s="63" t="s">
        <v>1045</v>
      </c>
      <c r="D641" s="64">
        <v>5000</v>
      </c>
      <c r="E641" s="65" t="s">
        <v>1340</v>
      </c>
      <c r="F641" s="66" t="s">
        <v>930</v>
      </c>
      <c r="G641" s="67"/>
      <c r="H641" s="67"/>
      <c r="I641" s="67"/>
      <c r="J641" s="67"/>
      <c r="K641" s="67"/>
      <c r="L641" s="67"/>
      <c r="M641" s="67"/>
      <c r="N641" s="67"/>
    </row>
    <row r="642" spans="1:14" ht="15" customHeight="1" x14ac:dyDescent="0.3">
      <c r="A642" s="69"/>
      <c r="B642" s="70">
        <v>44403</v>
      </c>
      <c r="C642" s="63" t="s">
        <v>2203</v>
      </c>
      <c r="D642" s="71">
        <v>5000</v>
      </c>
      <c r="E642" s="65" t="s">
        <v>1340</v>
      </c>
      <c r="F642" s="63" t="s">
        <v>923</v>
      </c>
      <c r="H642" s="67"/>
      <c r="I642" s="67"/>
      <c r="J642" s="67"/>
      <c r="K642" s="67"/>
      <c r="L642" s="67"/>
      <c r="M642" s="67"/>
      <c r="N642" s="67"/>
    </row>
    <row r="643" spans="1:14" ht="15" customHeight="1" x14ac:dyDescent="0.3">
      <c r="A643" s="69"/>
      <c r="B643" s="70">
        <v>44403</v>
      </c>
      <c r="C643" s="63" t="s">
        <v>1077</v>
      </c>
      <c r="D643" s="71">
        <v>10000</v>
      </c>
      <c r="E643" s="65" t="s">
        <v>1340</v>
      </c>
      <c r="F643" s="63" t="s">
        <v>918</v>
      </c>
      <c r="H643" s="67"/>
      <c r="I643" s="67"/>
      <c r="J643" s="67"/>
      <c r="K643" s="67"/>
      <c r="L643" s="67"/>
      <c r="M643" s="67"/>
      <c r="N643" s="67"/>
    </row>
    <row r="644" spans="1:14" ht="15" customHeight="1" x14ac:dyDescent="0.3">
      <c r="A644" s="69"/>
      <c r="B644" s="70">
        <v>44403</v>
      </c>
      <c r="C644" s="63" t="s">
        <v>1086</v>
      </c>
      <c r="D644" s="71">
        <v>20000</v>
      </c>
      <c r="E644" s="65" t="s">
        <v>1340</v>
      </c>
      <c r="F644" s="63" t="s">
        <v>924</v>
      </c>
      <c r="H644" s="67"/>
      <c r="I644" s="67"/>
      <c r="J644" s="67"/>
      <c r="K644" s="67"/>
      <c r="L644" s="67"/>
      <c r="M644" s="67"/>
      <c r="N644" s="67"/>
    </row>
    <row r="645" spans="1:14" ht="15" customHeight="1" x14ac:dyDescent="0.3">
      <c r="A645" s="69"/>
      <c r="B645" s="70">
        <v>44403</v>
      </c>
      <c r="C645" s="63" t="s">
        <v>1100</v>
      </c>
      <c r="D645" s="72">
        <v>5000</v>
      </c>
      <c r="E645" s="65" t="s">
        <v>1340</v>
      </c>
      <c r="F645" s="66" t="s">
        <v>943</v>
      </c>
      <c r="H645" s="67"/>
      <c r="I645" s="67"/>
      <c r="J645" s="67"/>
      <c r="K645" s="67"/>
      <c r="L645" s="67"/>
      <c r="M645" s="67"/>
      <c r="N645" s="67"/>
    </row>
    <row r="646" spans="1:14" ht="15" customHeight="1" x14ac:dyDescent="0.3">
      <c r="A646" s="69"/>
      <c r="B646" s="70">
        <v>44403</v>
      </c>
      <c r="C646" s="63" t="s">
        <v>355</v>
      </c>
      <c r="D646" s="71">
        <v>30000</v>
      </c>
      <c r="E646" s="65" t="s">
        <v>1340</v>
      </c>
      <c r="F646" s="63" t="s">
        <v>946</v>
      </c>
      <c r="H646" s="67"/>
      <c r="I646" s="67"/>
      <c r="J646" s="67"/>
      <c r="K646" s="67"/>
      <c r="L646" s="67"/>
      <c r="M646" s="67"/>
      <c r="N646" s="67"/>
    </row>
    <row r="647" spans="1:14" ht="15" customHeight="1" x14ac:dyDescent="0.3">
      <c r="A647" s="69"/>
      <c r="B647" s="70">
        <v>44403</v>
      </c>
      <c r="C647" s="63" t="s">
        <v>1064</v>
      </c>
      <c r="D647" s="71">
        <v>30000</v>
      </c>
      <c r="E647" s="65" t="s">
        <v>1340</v>
      </c>
      <c r="F647" s="63" t="s">
        <v>942</v>
      </c>
      <c r="H647" s="67"/>
      <c r="I647" s="67"/>
      <c r="J647" s="67"/>
      <c r="K647" s="67"/>
      <c r="L647" s="67"/>
      <c r="M647" s="67"/>
      <c r="N647" s="67"/>
    </row>
    <row r="648" spans="1:14" ht="15" customHeight="1" x14ac:dyDescent="0.3">
      <c r="A648" s="69"/>
      <c r="B648" s="70">
        <v>44403</v>
      </c>
      <c r="C648" s="63" t="s">
        <v>1120</v>
      </c>
      <c r="D648" s="72">
        <v>10000</v>
      </c>
      <c r="E648" s="65" t="s">
        <v>1340</v>
      </c>
      <c r="F648" s="66" t="s">
        <v>939</v>
      </c>
      <c r="H648" s="67"/>
      <c r="I648" s="67"/>
      <c r="J648" s="67"/>
      <c r="K648" s="67"/>
      <c r="L648" s="67"/>
      <c r="M648" s="67"/>
      <c r="N648" s="67"/>
    </row>
    <row r="649" spans="1:14" ht="15" customHeight="1" x14ac:dyDescent="0.3">
      <c r="A649" s="69"/>
      <c r="B649" s="70">
        <v>44403</v>
      </c>
      <c r="C649" s="63" t="s">
        <v>1071</v>
      </c>
      <c r="D649" s="71">
        <v>10000</v>
      </c>
      <c r="E649" s="65" t="s">
        <v>1340</v>
      </c>
      <c r="F649" s="63" t="s">
        <v>945</v>
      </c>
      <c r="H649" s="67"/>
      <c r="I649" s="67"/>
      <c r="J649" s="67"/>
      <c r="K649" s="67"/>
      <c r="L649" s="67"/>
      <c r="M649" s="67"/>
      <c r="N649" s="67"/>
    </row>
    <row r="650" spans="1:14" ht="15" customHeight="1" x14ac:dyDescent="0.3">
      <c r="A650" s="69"/>
      <c r="B650" s="70">
        <v>44403</v>
      </c>
      <c r="C650" s="63" t="s">
        <v>353</v>
      </c>
      <c r="D650" s="72">
        <v>10000</v>
      </c>
      <c r="E650" s="65" t="s">
        <v>1340</v>
      </c>
      <c r="F650" s="66" t="s">
        <v>940</v>
      </c>
      <c r="H650" s="67"/>
      <c r="I650" s="67"/>
      <c r="J650" s="67"/>
      <c r="K650" s="67"/>
      <c r="L650" s="67"/>
      <c r="M650" s="67"/>
      <c r="N650" s="67"/>
    </row>
    <row r="651" spans="1:14" ht="15" customHeight="1" x14ac:dyDescent="0.3">
      <c r="A651" s="69"/>
      <c r="B651" s="70">
        <v>44403</v>
      </c>
      <c r="C651" s="63" t="s">
        <v>1108</v>
      </c>
      <c r="D651" s="72">
        <v>5000</v>
      </c>
      <c r="E651" s="65" t="s">
        <v>1340</v>
      </c>
      <c r="F651" s="66" t="s">
        <v>941</v>
      </c>
      <c r="H651" s="67"/>
      <c r="I651" s="67"/>
      <c r="J651" s="67"/>
      <c r="K651" s="67"/>
      <c r="L651" s="67"/>
      <c r="M651" s="67"/>
      <c r="N651" s="67"/>
    </row>
    <row r="652" spans="1:14" ht="15" customHeight="1" x14ac:dyDescent="0.3">
      <c r="A652" s="69"/>
      <c r="B652" s="70">
        <v>44403</v>
      </c>
      <c r="C652" s="63" t="s">
        <v>1060</v>
      </c>
      <c r="D652" s="71">
        <v>10000</v>
      </c>
      <c r="E652" s="65" t="s">
        <v>1340</v>
      </c>
      <c r="F652" s="63" t="s">
        <v>947</v>
      </c>
      <c r="H652" s="67"/>
      <c r="I652" s="67"/>
      <c r="J652" s="67"/>
      <c r="K652" s="67"/>
      <c r="L652" s="67"/>
      <c r="M652" s="67"/>
      <c r="N652" s="67"/>
    </row>
    <row r="653" spans="1:14" ht="15" customHeight="1" x14ac:dyDescent="0.3">
      <c r="A653" s="69"/>
      <c r="B653" s="70">
        <v>44403</v>
      </c>
      <c r="C653" s="63" t="s">
        <v>1076</v>
      </c>
      <c r="D653" s="71">
        <v>10000</v>
      </c>
      <c r="E653" s="65" t="s">
        <v>1340</v>
      </c>
      <c r="F653" s="63" t="s">
        <v>938</v>
      </c>
      <c r="H653" s="67"/>
      <c r="I653" s="67"/>
      <c r="J653" s="67"/>
      <c r="K653" s="67"/>
      <c r="L653" s="67"/>
      <c r="M653" s="67"/>
      <c r="N653" s="67"/>
    </row>
    <row r="654" spans="1:14" ht="15" customHeight="1" x14ac:dyDescent="0.3">
      <c r="A654" s="69"/>
      <c r="B654" s="70">
        <v>44403</v>
      </c>
      <c r="C654" s="63" t="s">
        <v>1054</v>
      </c>
      <c r="D654" s="71">
        <v>10000</v>
      </c>
      <c r="E654" s="65" t="s">
        <v>1340</v>
      </c>
      <c r="F654" s="63" t="s">
        <v>948</v>
      </c>
      <c r="H654" s="67"/>
      <c r="I654" s="67"/>
      <c r="J654" s="67"/>
      <c r="K654" s="67"/>
      <c r="L654" s="67"/>
      <c r="M654" s="67"/>
      <c r="N654" s="67"/>
    </row>
    <row r="655" spans="1:14" ht="15" customHeight="1" x14ac:dyDescent="0.3">
      <c r="A655" s="78"/>
      <c r="B655" s="70">
        <v>44403</v>
      </c>
      <c r="C655" s="63" t="s">
        <v>1067</v>
      </c>
      <c r="D655" s="71">
        <v>10000</v>
      </c>
      <c r="E655" s="65" t="s">
        <v>1340</v>
      </c>
      <c r="F655" s="63" t="s">
        <v>944</v>
      </c>
      <c r="H655" s="67"/>
      <c r="I655" s="67"/>
      <c r="J655" s="67"/>
      <c r="K655" s="67"/>
      <c r="L655" s="67"/>
      <c r="M655" s="67"/>
      <c r="N655" s="67"/>
    </row>
    <row r="656" spans="1:14" ht="15" customHeight="1" x14ac:dyDescent="0.3">
      <c r="A656" s="69"/>
      <c r="B656" s="70">
        <v>44404</v>
      </c>
      <c r="C656" s="63" t="s">
        <v>1075</v>
      </c>
      <c r="D656" s="71">
        <v>5000</v>
      </c>
      <c r="E656" s="65" t="s">
        <v>1340</v>
      </c>
      <c r="F656" s="63" t="s">
        <v>949</v>
      </c>
      <c r="H656" s="67"/>
      <c r="I656" s="67"/>
      <c r="J656" s="67"/>
      <c r="K656" s="67"/>
      <c r="L656" s="67"/>
      <c r="M656" s="67"/>
      <c r="N656" s="67"/>
    </row>
    <row r="657" spans="1:14" ht="15" customHeight="1" x14ac:dyDescent="0.3">
      <c r="A657" s="61"/>
      <c r="B657" s="62" t="s">
        <v>344</v>
      </c>
      <c r="C657" s="63" t="s">
        <v>1111</v>
      </c>
      <c r="D657" s="64">
        <v>10000</v>
      </c>
      <c r="E657" s="65" t="s">
        <v>1340</v>
      </c>
      <c r="F657" s="66" t="s">
        <v>950</v>
      </c>
      <c r="G657" s="67"/>
      <c r="H657" s="67"/>
      <c r="I657" s="67"/>
      <c r="J657" s="67"/>
      <c r="K657" s="67"/>
      <c r="L657" s="67"/>
      <c r="M657" s="67"/>
      <c r="N657" s="67"/>
    </row>
    <row r="658" spans="1:14" ht="15" customHeight="1" x14ac:dyDescent="0.3">
      <c r="A658" s="68"/>
      <c r="B658" s="62" t="s">
        <v>344</v>
      </c>
      <c r="C658" s="63" t="s">
        <v>1117</v>
      </c>
      <c r="D658" s="64">
        <v>20000</v>
      </c>
      <c r="E658" s="65" t="s">
        <v>1340</v>
      </c>
      <c r="F658" s="66" t="s">
        <v>951</v>
      </c>
      <c r="G658" s="67"/>
      <c r="H658" s="67"/>
      <c r="I658" s="67"/>
      <c r="J658" s="67"/>
      <c r="K658" s="67"/>
      <c r="L658" s="67"/>
      <c r="M658" s="67"/>
      <c r="N658" s="67"/>
    </row>
    <row r="659" spans="1:14" ht="15" customHeight="1" x14ac:dyDescent="0.3">
      <c r="A659" s="61"/>
      <c r="B659" s="62" t="s">
        <v>345</v>
      </c>
      <c r="C659" s="63" t="s">
        <v>1066</v>
      </c>
      <c r="D659" s="64">
        <v>10000</v>
      </c>
      <c r="E659" s="65" t="s">
        <v>1340</v>
      </c>
      <c r="F659" s="66" t="s">
        <v>952</v>
      </c>
      <c r="G659" s="67"/>
      <c r="H659" s="67"/>
      <c r="I659" s="67"/>
      <c r="J659" s="67"/>
      <c r="K659" s="67"/>
      <c r="L659" s="67"/>
      <c r="M659" s="67"/>
      <c r="N659" s="67"/>
    </row>
    <row r="660" spans="1:14" ht="15" customHeight="1" x14ac:dyDescent="0.3">
      <c r="A660" s="61"/>
      <c r="B660" s="62" t="s">
        <v>345</v>
      </c>
      <c r="C660" s="63" t="s">
        <v>1126</v>
      </c>
      <c r="D660" s="64">
        <v>10000</v>
      </c>
      <c r="E660" s="65" t="s">
        <v>1340</v>
      </c>
      <c r="F660" s="66" t="s">
        <v>953</v>
      </c>
      <c r="G660" s="67"/>
      <c r="H660" s="67"/>
      <c r="I660" s="67"/>
      <c r="J660" s="67"/>
      <c r="K660" s="67"/>
      <c r="L660" s="67"/>
      <c r="M660" s="67"/>
      <c r="N660" s="67"/>
    </row>
    <row r="661" spans="1:14" ht="15" customHeight="1" x14ac:dyDescent="0.3">
      <c r="A661" s="69"/>
      <c r="B661" s="70">
        <v>44405</v>
      </c>
      <c r="C661" s="63" t="s">
        <v>1095</v>
      </c>
      <c r="D661" s="71">
        <v>10000</v>
      </c>
      <c r="E661" s="65" t="s">
        <v>1340</v>
      </c>
      <c r="F661" s="63" t="s">
        <v>956</v>
      </c>
      <c r="H661" s="67"/>
      <c r="I661" s="67"/>
      <c r="J661" s="67"/>
      <c r="K661" s="67"/>
      <c r="L661" s="67"/>
      <c r="M661" s="67"/>
      <c r="N661" s="67"/>
    </row>
    <row r="662" spans="1:14" ht="15" customHeight="1" x14ac:dyDescent="0.3">
      <c r="A662" s="69"/>
      <c r="B662" s="70">
        <v>44407</v>
      </c>
      <c r="C662" s="79" t="s">
        <v>785</v>
      </c>
      <c r="D662" s="72">
        <v>10000</v>
      </c>
      <c r="E662" s="65" t="s">
        <v>1340</v>
      </c>
      <c r="F662" s="66" t="s">
        <v>961</v>
      </c>
      <c r="H662" s="67"/>
      <c r="I662" s="67"/>
      <c r="J662" s="67"/>
      <c r="K662" s="67"/>
      <c r="L662" s="67"/>
      <c r="M662" s="67"/>
      <c r="N662" s="67"/>
    </row>
    <row r="663" spans="1:14" ht="15" customHeight="1" x14ac:dyDescent="0.3">
      <c r="A663" s="69"/>
      <c r="B663" s="70">
        <v>44407</v>
      </c>
      <c r="C663" s="63" t="s">
        <v>360</v>
      </c>
      <c r="D663" s="71">
        <v>100000</v>
      </c>
      <c r="E663" s="65" t="s">
        <v>1340</v>
      </c>
      <c r="F663" s="63" t="s">
        <v>964</v>
      </c>
      <c r="H663" s="67"/>
      <c r="I663" s="67"/>
      <c r="J663" s="67"/>
      <c r="K663" s="67"/>
      <c r="L663" s="67"/>
      <c r="M663" s="67"/>
      <c r="N663" s="67"/>
    </row>
    <row r="665" spans="1:14" ht="15" customHeight="1" x14ac:dyDescent="0.3">
      <c r="A665" s="57"/>
      <c r="B665" s="58" t="s">
        <v>1343</v>
      </c>
      <c r="C665" s="58" t="s">
        <v>1341</v>
      </c>
      <c r="D665" s="59" t="s">
        <v>1119</v>
      </c>
      <c r="E665" s="58" t="s">
        <v>1345</v>
      </c>
      <c r="F665" s="59" t="s">
        <v>1026</v>
      </c>
      <c r="G665" s="57"/>
      <c r="H665" s="57"/>
      <c r="I665" s="57"/>
      <c r="J665" s="57"/>
      <c r="K665" s="57"/>
      <c r="L665" s="57"/>
      <c r="M665" s="60"/>
      <c r="N665" s="60"/>
    </row>
    <row r="666" spans="1:14" ht="15" customHeight="1" x14ac:dyDescent="0.3">
      <c r="A666" s="61"/>
      <c r="B666" s="62" t="s">
        <v>346</v>
      </c>
      <c r="C666" s="79" t="s">
        <v>1817</v>
      </c>
      <c r="D666" s="64">
        <v>5000</v>
      </c>
      <c r="E666" s="65" t="s">
        <v>1340</v>
      </c>
      <c r="F666" s="66" t="s">
        <v>957</v>
      </c>
      <c r="G666" s="67"/>
      <c r="H666" s="67"/>
      <c r="I666" s="67"/>
      <c r="J666" s="67"/>
      <c r="K666" s="67"/>
      <c r="L666" s="67"/>
      <c r="M666" s="67"/>
      <c r="N666" s="67"/>
    </row>
    <row r="667" spans="1:14" ht="15" customHeight="1" x14ac:dyDescent="0.3">
      <c r="A667" s="68"/>
      <c r="B667" s="62" t="s">
        <v>346</v>
      </c>
      <c r="C667" s="63" t="s">
        <v>1198</v>
      </c>
      <c r="D667" s="64">
        <v>10000</v>
      </c>
      <c r="E667" s="65" t="s">
        <v>1340</v>
      </c>
      <c r="F667" s="66" t="s">
        <v>960</v>
      </c>
      <c r="G667" s="67"/>
      <c r="H667" s="67"/>
      <c r="I667" s="67"/>
      <c r="J667" s="67"/>
      <c r="K667" s="67"/>
      <c r="L667" s="67"/>
      <c r="M667" s="67"/>
      <c r="N667" s="67"/>
    </row>
    <row r="668" spans="1:14" ht="15" customHeight="1" x14ac:dyDescent="0.3">
      <c r="A668" s="69"/>
      <c r="B668" s="70">
        <v>44410</v>
      </c>
      <c r="C668" s="63" t="s">
        <v>1088</v>
      </c>
      <c r="D668" s="71">
        <v>10000</v>
      </c>
      <c r="E668" s="65" t="s">
        <v>1340</v>
      </c>
      <c r="F668" s="63" t="s">
        <v>958</v>
      </c>
      <c r="H668" s="67"/>
      <c r="I668" s="67"/>
      <c r="J668" s="67"/>
      <c r="K668" s="67"/>
      <c r="L668" s="67"/>
      <c r="M668" s="67"/>
      <c r="N668" s="67"/>
    </row>
    <row r="669" spans="1:14" ht="15" customHeight="1" x14ac:dyDescent="0.3">
      <c r="A669" s="61"/>
      <c r="B669" s="62" t="s">
        <v>1785</v>
      </c>
      <c r="C669" s="63" t="s">
        <v>2239</v>
      </c>
      <c r="D669" s="64">
        <v>10000</v>
      </c>
      <c r="E669" s="65" t="s">
        <v>1340</v>
      </c>
      <c r="F669" s="66" t="s">
        <v>954</v>
      </c>
      <c r="G669" s="67"/>
      <c r="H669" s="67"/>
      <c r="I669" s="67"/>
      <c r="J669" s="67"/>
      <c r="K669" s="67"/>
      <c r="L669" s="67"/>
      <c r="M669" s="67"/>
      <c r="N669" s="67"/>
    </row>
    <row r="670" spans="1:14" ht="15" customHeight="1" x14ac:dyDescent="0.3">
      <c r="A670" s="61"/>
      <c r="B670" s="62" t="s">
        <v>1785</v>
      </c>
      <c r="C670" s="63" t="s">
        <v>1106</v>
      </c>
      <c r="D670" s="64">
        <v>10000</v>
      </c>
      <c r="E670" s="65" t="s">
        <v>1340</v>
      </c>
      <c r="F670" s="66" t="s">
        <v>955</v>
      </c>
      <c r="G670" s="67"/>
      <c r="H670" s="67"/>
      <c r="I670" s="67"/>
      <c r="J670" s="67"/>
      <c r="K670" s="67"/>
      <c r="L670" s="67"/>
      <c r="M670" s="67"/>
      <c r="N670" s="67"/>
    </row>
    <row r="671" spans="1:14" ht="15" customHeight="1" x14ac:dyDescent="0.3">
      <c r="A671" s="69"/>
      <c r="B671" s="70">
        <v>44410</v>
      </c>
      <c r="C671" s="63" t="s">
        <v>356</v>
      </c>
      <c r="D671" s="71">
        <v>10000</v>
      </c>
      <c r="E671" s="65" t="s">
        <v>1340</v>
      </c>
      <c r="F671" s="63" t="s">
        <v>967</v>
      </c>
      <c r="H671" s="67"/>
      <c r="I671" s="67"/>
      <c r="J671" s="67"/>
      <c r="K671" s="67"/>
      <c r="L671" s="67"/>
      <c r="M671" s="67"/>
      <c r="N671" s="67"/>
    </row>
    <row r="672" spans="1:14" ht="15" customHeight="1" x14ac:dyDescent="0.3">
      <c r="A672" s="61"/>
      <c r="B672" s="62" t="s">
        <v>1785</v>
      </c>
      <c r="C672" s="63" t="s">
        <v>1113</v>
      </c>
      <c r="D672" s="64">
        <v>10000</v>
      </c>
      <c r="E672" s="65" t="s">
        <v>1340</v>
      </c>
      <c r="F672" s="66" t="s">
        <v>965</v>
      </c>
      <c r="G672" s="67"/>
      <c r="H672" s="67"/>
      <c r="I672" s="67"/>
      <c r="J672" s="67"/>
      <c r="K672" s="67"/>
      <c r="L672" s="67"/>
      <c r="M672" s="67"/>
      <c r="N672" s="67"/>
    </row>
    <row r="673" spans="1:14" ht="15" customHeight="1" x14ac:dyDescent="0.3">
      <c r="A673" s="61"/>
      <c r="B673" s="62" t="s">
        <v>1785</v>
      </c>
      <c r="C673" s="63" t="s">
        <v>363</v>
      </c>
      <c r="D673" s="64">
        <v>30000</v>
      </c>
      <c r="E673" s="65" t="s">
        <v>1340</v>
      </c>
      <c r="F673" s="66" t="s">
        <v>962</v>
      </c>
      <c r="G673" s="67"/>
      <c r="H673" s="67"/>
      <c r="I673" s="67"/>
      <c r="J673" s="67"/>
      <c r="K673" s="67"/>
      <c r="L673" s="67"/>
      <c r="M673" s="67"/>
      <c r="N673" s="67"/>
    </row>
    <row r="674" spans="1:14" ht="15" customHeight="1" x14ac:dyDescent="0.3">
      <c r="A674" s="68"/>
      <c r="B674" s="62" t="s">
        <v>1785</v>
      </c>
      <c r="C674" s="63" t="s">
        <v>1110</v>
      </c>
      <c r="D674" s="64">
        <v>30000</v>
      </c>
      <c r="E674" s="65" t="s">
        <v>1340</v>
      </c>
      <c r="F674" s="66" t="s">
        <v>959</v>
      </c>
      <c r="G674" s="67"/>
      <c r="H674" s="67"/>
      <c r="I674" s="67"/>
      <c r="J674" s="67"/>
      <c r="K674" s="67"/>
      <c r="L674" s="67"/>
      <c r="M674" s="67"/>
      <c r="N674" s="67"/>
    </row>
    <row r="675" spans="1:14" ht="15" customHeight="1" x14ac:dyDescent="0.3">
      <c r="A675" s="61"/>
      <c r="B675" s="62" t="s">
        <v>347</v>
      </c>
      <c r="C675" s="63" t="s">
        <v>1107</v>
      </c>
      <c r="D675" s="64">
        <v>10000</v>
      </c>
      <c r="E675" s="65" t="s">
        <v>1340</v>
      </c>
      <c r="F675" s="66" t="s">
        <v>963</v>
      </c>
      <c r="G675" s="67"/>
      <c r="H675" s="67"/>
      <c r="I675" s="67"/>
      <c r="J675" s="67"/>
      <c r="K675" s="67"/>
      <c r="L675" s="67"/>
      <c r="M675" s="67"/>
      <c r="N675" s="67"/>
    </row>
    <row r="676" spans="1:14" ht="15" customHeight="1" x14ac:dyDescent="0.3">
      <c r="A676" s="73"/>
      <c r="B676" s="74" t="s">
        <v>347</v>
      </c>
      <c r="C676" s="65" t="s">
        <v>362</v>
      </c>
      <c r="D676" s="64">
        <v>30000</v>
      </c>
      <c r="E676" s="65" t="s">
        <v>1340</v>
      </c>
      <c r="F676" s="65" t="s">
        <v>966</v>
      </c>
      <c r="G676" s="75"/>
      <c r="H676" s="67"/>
      <c r="I676" s="67"/>
      <c r="J676" s="67"/>
      <c r="K676" s="67"/>
      <c r="L676" s="67"/>
      <c r="M676" s="67"/>
      <c r="N676" s="67"/>
    </row>
    <row r="677" spans="1:14" ht="15" customHeight="1" x14ac:dyDescent="0.3">
      <c r="A677" s="69"/>
      <c r="B677" s="70">
        <v>44412</v>
      </c>
      <c r="C677" s="63" t="s">
        <v>1101</v>
      </c>
      <c r="D677" s="71">
        <v>10000</v>
      </c>
      <c r="E677" s="65" t="s">
        <v>1340</v>
      </c>
      <c r="F677" s="63" t="s">
        <v>968</v>
      </c>
      <c r="H677" s="67"/>
      <c r="I677" s="67"/>
      <c r="J677" s="67"/>
      <c r="K677" s="67"/>
      <c r="L677" s="67"/>
      <c r="M677" s="67"/>
      <c r="N677" s="67"/>
    </row>
    <row r="678" spans="1:14" ht="15" customHeight="1" x14ac:dyDescent="0.3">
      <c r="A678" s="69"/>
      <c r="B678" s="70">
        <v>44412</v>
      </c>
      <c r="C678" s="63" t="s">
        <v>1065</v>
      </c>
      <c r="D678" s="71">
        <v>10000</v>
      </c>
      <c r="E678" s="65" t="s">
        <v>1340</v>
      </c>
      <c r="F678" s="63" t="s">
        <v>970</v>
      </c>
      <c r="H678" s="67"/>
      <c r="I678" s="67"/>
      <c r="J678" s="67"/>
      <c r="K678" s="67"/>
      <c r="L678" s="67"/>
      <c r="M678" s="67"/>
      <c r="N678" s="67"/>
    </row>
    <row r="679" spans="1:14" ht="15" customHeight="1" x14ac:dyDescent="0.3">
      <c r="A679" s="61"/>
      <c r="B679" s="62" t="s">
        <v>348</v>
      </c>
      <c r="C679" s="63" t="s">
        <v>1097</v>
      </c>
      <c r="D679" s="64">
        <v>10000</v>
      </c>
      <c r="E679" s="65" t="s">
        <v>1340</v>
      </c>
      <c r="F679" s="66" t="s">
        <v>969</v>
      </c>
      <c r="G679" s="67"/>
      <c r="H679" s="67"/>
      <c r="I679" s="67"/>
      <c r="J679" s="67"/>
      <c r="K679" s="67"/>
      <c r="L679" s="67"/>
      <c r="M679" s="67"/>
      <c r="N679" s="67"/>
    </row>
    <row r="680" spans="1:14" ht="15" customHeight="1" x14ac:dyDescent="0.3">
      <c r="A680" s="61"/>
      <c r="B680" s="62" t="s">
        <v>348</v>
      </c>
      <c r="C680" s="63" t="s">
        <v>1103</v>
      </c>
      <c r="D680" s="64">
        <v>10000</v>
      </c>
      <c r="E680" s="65" t="s">
        <v>1340</v>
      </c>
      <c r="F680" s="66" t="s">
        <v>971</v>
      </c>
      <c r="G680" s="67"/>
      <c r="H680" s="67"/>
      <c r="I680" s="67"/>
      <c r="J680" s="67"/>
      <c r="K680" s="67"/>
      <c r="L680" s="67"/>
      <c r="M680" s="67"/>
      <c r="N680" s="67"/>
    </row>
    <row r="681" spans="1:14" ht="15" customHeight="1" x14ac:dyDescent="0.3">
      <c r="A681" s="68"/>
      <c r="B681" s="62" t="s">
        <v>348</v>
      </c>
      <c r="C681" s="63" t="s">
        <v>354</v>
      </c>
      <c r="D681" s="64">
        <v>10000</v>
      </c>
      <c r="E681" s="65" t="s">
        <v>1340</v>
      </c>
      <c r="F681" s="66" t="s">
        <v>972</v>
      </c>
      <c r="G681" s="67"/>
      <c r="H681" s="67"/>
      <c r="I681" s="67"/>
      <c r="J681" s="67"/>
      <c r="K681" s="67"/>
      <c r="L681" s="67"/>
      <c r="M681" s="67"/>
      <c r="N681" s="67"/>
    </row>
    <row r="682" spans="1:14" ht="15" customHeight="1" x14ac:dyDescent="0.3">
      <c r="A682" s="69"/>
      <c r="B682" s="70">
        <v>44413</v>
      </c>
      <c r="C682" s="63" t="s">
        <v>1068</v>
      </c>
      <c r="D682" s="71">
        <v>10000</v>
      </c>
      <c r="E682" s="65" t="s">
        <v>1340</v>
      </c>
      <c r="F682" s="63" t="s">
        <v>973</v>
      </c>
      <c r="H682" s="67"/>
      <c r="I682" s="67"/>
      <c r="J682" s="67"/>
      <c r="K682" s="67"/>
      <c r="L682" s="67"/>
      <c r="M682" s="67"/>
      <c r="N682" s="67"/>
    </row>
    <row r="683" spans="1:14" ht="15" customHeight="1" x14ac:dyDescent="0.3">
      <c r="A683" s="61"/>
      <c r="B683" s="62" t="s">
        <v>324</v>
      </c>
      <c r="C683" s="63" t="s">
        <v>361</v>
      </c>
      <c r="D683" s="64">
        <v>20000</v>
      </c>
      <c r="E683" s="65" t="s">
        <v>1340</v>
      </c>
      <c r="F683" s="66" t="s">
        <v>974</v>
      </c>
      <c r="G683" s="67"/>
      <c r="H683" s="67"/>
      <c r="I683" s="67"/>
      <c r="J683" s="67"/>
      <c r="K683" s="67"/>
      <c r="L683" s="67"/>
      <c r="M683" s="67"/>
      <c r="N683" s="67"/>
    </row>
    <row r="684" spans="1:14" ht="15" customHeight="1" x14ac:dyDescent="0.3">
      <c r="A684" s="61"/>
      <c r="B684" s="62" t="s">
        <v>324</v>
      </c>
      <c r="C684" s="63" t="s">
        <v>1062</v>
      </c>
      <c r="D684" s="64">
        <v>10000</v>
      </c>
      <c r="E684" s="65" t="s">
        <v>1340</v>
      </c>
      <c r="F684" s="66" t="s">
        <v>975</v>
      </c>
      <c r="G684" s="67"/>
      <c r="H684" s="67"/>
      <c r="I684" s="67"/>
      <c r="J684" s="67"/>
      <c r="K684" s="67"/>
      <c r="L684" s="67"/>
      <c r="M684" s="67"/>
      <c r="N684" s="67"/>
    </row>
    <row r="685" spans="1:14" ht="15" customHeight="1" x14ac:dyDescent="0.3">
      <c r="A685" s="69"/>
      <c r="B685" s="70">
        <v>44413</v>
      </c>
      <c r="C685" s="63" t="s">
        <v>1055</v>
      </c>
      <c r="D685" s="71">
        <v>5000</v>
      </c>
      <c r="E685" s="65" t="s">
        <v>1340</v>
      </c>
      <c r="F685" s="63" t="s">
        <v>802</v>
      </c>
      <c r="H685" s="67"/>
      <c r="I685" s="67"/>
      <c r="J685" s="67"/>
      <c r="K685" s="67"/>
      <c r="L685" s="67"/>
      <c r="M685" s="67"/>
      <c r="N685" s="67"/>
    </row>
    <row r="686" spans="1:14" s="67" customFormat="1" ht="15" customHeight="1" x14ac:dyDescent="0.3">
      <c r="A686" s="61"/>
      <c r="B686" s="62" t="s">
        <v>325</v>
      </c>
      <c r="C686" s="63" t="s">
        <v>1730</v>
      </c>
      <c r="D686" s="64">
        <v>30000</v>
      </c>
      <c r="E686" s="65" t="s">
        <v>1340</v>
      </c>
      <c r="F686" s="66" t="s">
        <v>803</v>
      </c>
    </row>
    <row r="687" spans="1:14" s="67" customFormat="1" ht="15" customHeight="1" x14ac:dyDescent="0.3">
      <c r="A687" s="61"/>
      <c r="B687" s="62" t="s">
        <v>325</v>
      </c>
      <c r="C687" s="63" t="s">
        <v>358</v>
      </c>
      <c r="D687" s="64">
        <v>10000</v>
      </c>
      <c r="E687" s="65" t="s">
        <v>1340</v>
      </c>
      <c r="F687" s="66" t="s">
        <v>813</v>
      </c>
    </row>
    <row r="688" spans="1:14" s="67" customFormat="1" ht="15" customHeight="1" x14ac:dyDescent="0.3">
      <c r="A688" s="61"/>
      <c r="B688" s="62" t="s">
        <v>327</v>
      </c>
      <c r="C688" s="63" t="s">
        <v>1115</v>
      </c>
      <c r="D688" s="64">
        <v>20000</v>
      </c>
      <c r="E688" s="65" t="s">
        <v>1340</v>
      </c>
      <c r="F688" s="66" t="s">
        <v>811</v>
      </c>
    </row>
    <row r="689" spans="1:7" s="67" customFormat="1" ht="15" customHeight="1" x14ac:dyDescent="0.3">
      <c r="A689" s="78"/>
      <c r="B689" s="70">
        <v>44417</v>
      </c>
      <c r="C689" s="63" t="s">
        <v>1069</v>
      </c>
      <c r="D689" s="71">
        <v>5000</v>
      </c>
      <c r="E689" s="65" t="s">
        <v>1340</v>
      </c>
      <c r="F689" s="63" t="s">
        <v>807</v>
      </c>
      <c r="G689" s="54"/>
    </row>
    <row r="690" spans="1:7" s="67" customFormat="1" ht="15" customHeight="1" x14ac:dyDescent="0.3">
      <c r="A690" s="73"/>
      <c r="B690" s="74" t="s">
        <v>326</v>
      </c>
      <c r="C690" s="65" t="s">
        <v>1123</v>
      </c>
      <c r="D690" s="64">
        <v>10000</v>
      </c>
      <c r="E690" s="65" t="s">
        <v>1340</v>
      </c>
      <c r="F690" s="65" t="s">
        <v>814</v>
      </c>
      <c r="G690" s="75"/>
    </row>
    <row r="691" spans="1:7" s="67" customFormat="1" ht="15" customHeight="1" x14ac:dyDescent="0.3">
      <c r="A691" s="61"/>
      <c r="B691" s="62" t="s">
        <v>326</v>
      </c>
      <c r="C691" s="63" t="s">
        <v>1091</v>
      </c>
      <c r="D691" s="64">
        <v>10000</v>
      </c>
      <c r="E691" s="65" t="s">
        <v>1340</v>
      </c>
      <c r="F691" s="66" t="s">
        <v>804</v>
      </c>
    </row>
    <row r="692" spans="1:7" s="67" customFormat="1" ht="15" customHeight="1" x14ac:dyDescent="0.3">
      <c r="A692" s="73"/>
      <c r="B692" s="74" t="s">
        <v>326</v>
      </c>
      <c r="C692" s="65" t="s">
        <v>352</v>
      </c>
      <c r="D692" s="64">
        <v>20000</v>
      </c>
      <c r="E692" s="65" t="s">
        <v>1340</v>
      </c>
      <c r="F692" s="65" t="s">
        <v>806</v>
      </c>
      <c r="G692" s="75"/>
    </row>
    <row r="693" spans="1:7" s="67" customFormat="1" ht="15" customHeight="1" x14ac:dyDescent="0.3">
      <c r="A693" s="73"/>
      <c r="B693" s="74" t="s">
        <v>326</v>
      </c>
      <c r="C693" s="65" t="s">
        <v>1082</v>
      </c>
      <c r="D693" s="64">
        <v>10000</v>
      </c>
      <c r="E693" s="65" t="s">
        <v>1340</v>
      </c>
      <c r="F693" s="65" t="s">
        <v>809</v>
      </c>
      <c r="G693" s="75"/>
    </row>
    <row r="694" spans="1:7" s="67" customFormat="1" ht="15" customHeight="1" x14ac:dyDescent="0.3">
      <c r="A694" s="69"/>
      <c r="B694" s="74" t="s">
        <v>326</v>
      </c>
      <c r="C694" s="63" t="s">
        <v>1202</v>
      </c>
      <c r="D694" s="72">
        <v>10000</v>
      </c>
      <c r="E694" s="65" t="s">
        <v>1340</v>
      </c>
      <c r="F694" s="66" t="s">
        <v>805</v>
      </c>
      <c r="G694" s="54"/>
    </row>
    <row r="695" spans="1:7" s="67" customFormat="1" ht="15" customHeight="1" x14ac:dyDescent="0.3">
      <c r="A695" s="69"/>
      <c r="B695" s="70">
        <v>44418</v>
      </c>
      <c r="C695" s="63" t="s">
        <v>357</v>
      </c>
      <c r="D695" s="71">
        <v>20000</v>
      </c>
      <c r="E695" s="65" t="s">
        <v>1340</v>
      </c>
      <c r="F695" s="63" t="s">
        <v>808</v>
      </c>
      <c r="G695" s="54"/>
    </row>
    <row r="696" spans="1:7" s="67" customFormat="1" ht="15" customHeight="1" x14ac:dyDescent="0.3">
      <c r="A696" s="69"/>
      <c r="B696" s="70">
        <v>44418</v>
      </c>
      <c r="C696" s="63" t="s">
        <v>1079</v>
      </c>
      <c r="D696" s="71">
        <v>10000</v>
      </c>
      <c r="E696" s="65" t="s">
        <v>1340</v>
      </c>
      <c r="F696" s="63" t="s">
        <v>810</v>
      </c>
      <c r="G696" s="54"/>
    </row>
    <row r="697" spans="1:7" s="67" customFormat="1" ht="15" customHeight="1" x14ac:dyDescent="0.3">
      <c r="A697" s="69"/>
      <c r="B697" s="70">
        <v>44418</v>
      </c>
      <c r="C697" s="63" t="s">
        <v>1046</v>
      </c>
      <c r="D697" s="71">
        <v>10000</v>
      </c>
      <c r="E697" s="65" t="s">
        <v>1340</v>
      </c>
      <c r="F697" s="63" t="s">
        <v>812</v>
      </c>
      <c r="G697" s="54"/>
    </row>
    <row r="698" spans="1:7" s="67" customFormat="1" ht="15" customHeight="1" x14ac:dyDescent="0.3">
      <c r="A698" s="61"/>
      <c r="B698" s="62" t="s">
        <v>326</v>
      </c>
      <c r="C698" s="63" t="s">
        <v>801</v>
      </c>
      <c r="D698" s="64">
        <v>10000</v>
      </c>
      <c r="E698" s="65" t="s">
        <v>1340</v>
      </c>
      <c r="F698" s="66" t="s">
        <v>818</v>
      </c>
    </row>
    <row r="699" spans="1:7" s="67" customFormat="1" ht="15" customHeight="1" x14ac:dyDescent="0.3">
      <c r="A699" s="69"/>
      <c r="B699" s="70">
        <v>44418</v>
      </c>
      <c r="C699" s="63" t="s">
        <v>1080</v>
      </c>
      <c r="D699" s="71">
        <v>5000</v>
      </c>
      <c r="E699" s="65" t="s">
        <v>1340</v>
      </c>
      <c r="F699" s="63" t="s">
        <v>819</v>
      </c>
      <c r="G699" s="54"/>
    </row>
    <row r="700" spans="1:7" s="67" customFormat="1" ht="15" customHeight="1" x14ac:dyDescent="0.3">
      <c r="A700" s="73"/>
      <c r="B700" s="74" t="s">
        <v>326</v>
      </c>
      <c r="C700" s="65" t="s">
        <v>1094</v>
      </c>
      <c r="D700" s="64">
        <v>20000</v>
      </c>
      <c r="E700" s="65" t="s">
        <v>1340</v>
      </c>
      <c r="F700" s="65" t="s">
        <v>816</v>
      </c>
      <c r="G700" s="75"/>
    </row>
    <row r="701" spans="1:7" s="67" customFormat="1" ht="15" customHeight="1" x14ac:dyDescent="0.3">
      <c r="A701" s="69"/>
      <c r="B701" s="70">
        <v>44418</v>
      </c>
      <c r="C701" s="63" t="s">
        <v>1058</v>
      </c>
      <c r="D701" s="71">
        <v>10000</v>
      </c>
      <c r="E701" s="65" t="s">
        <v>1340</v>
      </c>
      <c r="F701" s="63" t="s">
        <v>817</v>
      </c>
      <c r="G701" s="54"/>
    </row>
    <row r="702" spans="1:7" s="67" customFormat="1" ht="15" customHeight="1" x14ac:dyDescent="0.3">
      <c r="A702" s="61"/>
      <c r="B702" s="62" t="s">
        <v>326</v>
      </c>
      <c r="C702" s="63" t="s">
        <v>1090</v>
      </c>
      <c r="D702" s="64">
        <v>30000</v>
      </c>
      <c r="E702" s="65" t="s">
        <v>1340</v>
      </c>
      <c r="F702" s="66" t="s">
        <v>815</v>
      </c>
    </row>
    <row r="703" spans="1:7" s="67" customFormat="1" ht="15" customHeight="1" x14ac:dyDescent="0.3">
      <c r="A703" s="69"/>
      <c r="B703" s="70">
        <v>44418</v>
      </c>
      <c r="C703" s="63" t="s">
        <v>1063</v>
      </c>
      <c r="D703" s="71">
        <v>10000</v>
      </c>
      <c r="E703" s="65" t="s">
        <v>1340</v>
      </c>
      <c r="F703" s="63" t="s">
        <v>820</v>
      </c>
      <c r="G703" s="54"/>
    </row>
    <row r="704" spans="1:7" s="67" customFormat="1" ht="15" customHeight="1" x14ac:dyDescent="0.3">
      <c r="A704" s="73"/>
      <c r="B704" s="74" t="s">
        <v>326</v>
      </c>
      <c r="C704" s="65" t="s">
        <v>1116</v>
      </c>
      <c r="D704" s="64">
        <v>10000</v>
      </c>
      <c r="E704" s="65" t="s">
        <v>1340</v>
      </c>
      <c r="F704" s="65" t="s">
        <v>826</v>
      </c>
      <c r="G704" s="75"/>
    </row>
    <row r="705" spans="1:14" s="67" customFormat="1" ht="15" customHeight="1" x14ac:dyDescent="0.3">
      <c r="A705" s="69"/>
      <c r="B705" s="70">
        <v>44419</v>
      </c>
      <c r="C705" s="63" t="s">
        <v>1804</v>
      </c>
      <c r="D705" s="71">
        <v>20000</v>
      </c>
      <c r="E705" s="65" t="s">
        <v>1340</v>
      </c>
      <c r="F705" s="63" t="s">
        <v>821</v>
      </c>
      <c r="G705" s="54"/>
    </row>
    <row r="706" spans="1:14" s="67" customFormat="1" ht="15" customHeight="1" x14ac:dyDescent="0.3">
      <c r="A706" s="61"/>
      <c r="B706" s="62" t="s">
        <v>329</v>
      </c>
      <c r="C706" s="63" t="s">
        <v>1057</v>
      </c>
      <c r="D706" s="64">
        <v>30000</v>
      </c>
      <c r="E706" s="65" t="s">
        <v>1340</v>
      </c>
      <c r="F706" s="66" t="s">
        <v>823</v>
      </c>
    </row>
    <row r="707" spans="1:14" s="67" customFormat="1" ht="15" customHeight="1" x14ac:dyDescent="0.3">
      <c r="A707" s="61"/>
      <c r="B707" s="62" t="s">
        <v>330</v>
      </c>
      <c r="C707" s="63" t="s">
        <v>351</v>
      </c>
      <c r="D707" s="64">
        <v>10000</v>
      </c>
      <c r="E707" s="65" t="s">
        <v>1340</v>
      </c>
      <c r="F707" s="66" t="s">
        <v>824</v>
      </c>
    </row>
    <row r="708" spans="1:14" s="67" customFormat="1" ht="15" customHeight="1" x14ac:dyDescent="0.3">
      <c r="A708" s="61"/>
      <c r="B708" s="62" t="s">
        <v>328</v>
      </c>
      <c r="C708" s="63" t="s">
        <v>1122</v>
      </c>
      <c r="D708" s="64">
        <v>20000</v>
      </c>
      <c r="E708" s="65" t="s">
        <v>1340</v>
      </c>
      <c r="F708" s="66" t="s">
        <v>825</v>
      </c>
    </row>
    <row r="709" spans="1:14" s="67" customFormat="1" ht="15" customHeight="1" x14ac:dyDescent="0.3">
      <c r="A709" s="61"/>
      <c r="B709" s="62" t="s">
        <v>331</v>
      </c>
      <c r="C709" s="63" t="s">
        <v>1268</v>
      </c>
      <c r="D709" s="64">
        <v>10000</v>
      </c>
      <c r="E709" s="65" t="s">
        <v>1340</v>
      </c>
      <c r="F709" s="66" t="s">
        <v>822</v>
      </c>
    </row>
    <row r="710" spans="1:14" s="67" customFormat="1" ht="15" customHeight="1" x14ac:dyDescent="0.3">
      <c r="A710" s="73"/>
      <c r="B710" s="74" t="s">
        <v>331</v>
      </c>
      <c r="C710" s="65" t="s">
        <v>800</v>
      </c>
      <c r="D710" s="64">
        <v>10000</v>
      </c>
      <c r="E710" s="65" t="s">
        <v>1340</v>
      </c>
      <c r="F710" s="65" t="s">
        <v>827</v>
      </c>
      <c r="G710" s="75"/>
    </row>
    <row r="711" spans="1:14" s="67" customFormat="1" ht="15" customHeight="1" x14ac:dyDescent="0.3">
      <c r="A711" s="69"/>
      <c r="B711" s="70">
        <v>44425</v>
      </c>
      <c r="C711" s="63" t="s">
        <v>2156</v>
      </c>
      <c r="D711" s="71">
        <v>10000</v>
      </c>
      <c r="E711" s="65" t="s">
        <v>1340</v>
      </c>
      <c r="F711" s="63" t="s">
        <v>828</v>
      </c>
      <c r="G711" s="54"/>
    </row>
    <row r="712" spans="1:14" s="67" customFormat="1" ht="15" customHeight="1" x14ac:dyDescent="0.3">
      <c r="A712" s="61"/>
      <c r="B712" s="62" t="s">
        <v>331</v>
      </c>
      <c r="C712" s="63" t="s">
        <v>1087</v>
      </c>
      <c r="D712" s="64">
        <v>20000</v>
      </c>
      <c r="E712" s="65" t="s">
        <v>1340</v>
      </c>
      <c r="F712" s="66" t="s">
        <v>829</v>
      </c>
    </row>
    <row r="713" spans="1:14" s="67" customFormat="1" ht="15" customHeight="1" x14ac:dyDescent="0.3">
      <c r="A713" s="73"/>
      <c r="B713" s="74" t="s">
        <v>331</v>
      </c>
      <c r="C713" s="65" t="s">
        <v>1084</v>
      </c>
      <c r="D713" s="64">
        <v>10000</v>
      </c>
      <c r="E713" s="65" t="s">
        <v>1340</v>
      </c>
      <c r="F713" s="65" t="s">
        <v>830</v>
      </c>
      <c r="G713" s="75"/>
    </row>
    <row r="714" spans="1:14" s="67" customFormat="1" ht="15" customHeight="1" x14ac:dyDescent="0.3">
      <c r="A714" s="69"/>
      <c r="B714" s="70">
        <v>44425</v>
      </c>
      <c r="C714" s="63" t="s">
        <v>1056</v>
      </c>
      <c r="D714" s="71">
        <v>10000</v>
      </c>
      <c r="E714" s="65" t="s">
        <v>1340</v>
      </c>
      <c r="F714" s="63" t="s">
        <v>831</v>
      </c>
      <c r="G714" s="54"/>
    </row>
    <row r="716" spans="1:14" ht="15" customHeight="1" x14ac:dyDescent="0.3">
      <c r="A716" s="57"/>
      <c r="B716" s="58" t="s">
        <v>1343</v>
      </c>
      <c r="C716" s="58" t="s">
        <v>1341</v>
      </c>
      <c r="D716" s="59" t="s">
        <v>1119</v>
      </c>
      <c r="E716" s="58" t="s">
        <v>1345</v>
      </c>
      <c r="F716" s="59" t="s">
        <v>1026</v>
      </c>
      <c r="G716" s="57"/>
      <c r="H716" s="57"/>
      <c r="I716" s="57"/>
      <c r="J716" s="57"/>
      <c r="K716" s="57"/>
      <c r="L716" s="57"/>
      <c r="M716" s="60"/>
      <c r="N716" s="60"/>
    </row>
    <row r="717" spans="1:14" s="67" customFormat="1" ht="15" customHeight="1" x14ac:dyDescent="0.3">
      <c r="A717" s="61"/>
      <c r="B717" s="62" t="s">
        <v>331</v>
      </c>
      <c r="C717" s="63" t="s">
        <v>1052</v>
      </c>
      <c r="D717" s="64">
        <v>10000</v>
      </c>
      <c r="E717" s="65" t="s">
        <v>1340</v>
      </c>
      <c r="F717" s="66" t="s">
        <v>833</v>
      </c>
    </row>
    <row r="718" spans="1:14" s="67" customFormat="1" ht="15" customHeight="1" x14ac:dyDescent="0.3">
      <c r="A718" s="69"/>
      <c r="B718" s="70">
        <v>44425</v>
      </c>
      <c r="C718" s="63" t="s">
        <v>1074</v>
      </c>
      <c r="D718" s="71">
        <v>20000</v>
      </c>
      <c r="E718" s="65" t="s">
        <v>1340</v>
      </c>
      <c r="F718" s="63" t="s">
        <v>832</v>
      </c>
      <c r="G718" s="54"/>
    </row>
    <row r="719" spans="1:14" ht="15" customHeight="1" x14ac:dyDescent="0.3">
      <c r="A719" s="69"/>
      <c r="B719" s="70">
        <v>44425</v>
      </c>
      <c r="C719" s="63" t="s">
        <v>1073</v>
      </c>
      <c r="D719" s="71">
        <v>10000</v>
      </c>
      <c r="E719" s="65" t="s">
        <v>1340</v>
      </c>
      <c r="F719" s="63" t="s">
        <v>836</v>
      </c>
      <c r="H719" s="67"/>
      <c r="I719" s="67"/>
      <c r="J719" s="67"/>
      <c r="K719" s="67"/>
      <c r="L719" s="67"/>
      <c r="M719" s="67"/>
      <c r="N719" s="67"/>
    </row>
    <row r="720" spans="1:14" ht="15" customHeight="1" x14ac:dyDescent="0.3">
      <c r="A720" s="68"/>
      <c r="B720" s="62" t="s">
        <v>331</v>
      </c>
      <c r="C720" s="63" t="s">
        <v>799</v>
      </c>
      <c r="D720" s="64">
        <v>20000</v>
      </c>
      <c r="E720" s="65" t="s">
        <v>1340</v>
      </c>
      <c r="F720" s="66" t="s">
        <v>834</v>
      </c>
      <c r="G720" s="67"/>
      <c r="H720" s="67"/>
      <c r="I720" s="67"/>
      <c r="J720" s="67"/>
      <c r="K720" s="67"/>
      <c r="L720" s="67"/>
      <c r="M720" s="67"/>
      <c r="N720" s="67"/>
    </row>
    <row r="721" spans="1:14" s="60" customFormat="1" ht="15" customHeight="1" x14ac:dyDescent="0.3">
      <c r="A721" s="73"/>
      <c r="B721" s="74" t="s">
        <v>331</v>
      </c>
      <c r="C721" s="65" t="s">
        <v>1270</v>
      </c>
      <c r="D721" s="64">
        <v>10000</v>
      </c>
      <c r="E721" s="65" t="s">
        <v>1340</v>
      </c>
      <c r="F721" s="65" t="s">
        <v>835</v>
      </c>
      <c r="G721" s="75"/>
      <c r="H721" s="67"/>
      <c r="I721" s="67"/>
      <c r="J721" s="67"/>
      <c r="K721" s="67"/>
      <c r="L721" s="67"/>
      <c r="M721" s="67"/>
      <c r="N721" s="67"/>
    </row>
    <row r="722" spans="1:14" s="67" customFormat="1" ht="15" customHeight="1" x14ac:dyDescent="0.3">
      <c r="A722" s="61"/>
      <c r="B722" s="62" t="s">
        <v>331</v>
      </c>
      <c r="C722" s="63" t="s">
        <v>1206</v>
      </c>
      <c r="D722" s="64">
        <v>10000</v>
      </c>
      <c r="E722" s="65" t="s">
        <v>1340</v>
      </c>
      <c r="F722" s="66" t="s">
        <v>843</v>
      </c>
    </row>
    <row r="723" spans="1:14" s="67" customFormat="1" ht="15" customHeight="1" x14ac:dyDescent="0.3">
      <c r="A723" s="73"/>
      <c r="B723" s="74" t="s">
        <v>332</v>
      </c>
      <c r="C723" s="65" t="s">
        <v>1083</v>
      </c>
      <c r="D723" s="64">
        <v>10000</v>
      </c>
      <c r="E723" s="65" t="s">
        <v>1340</v>
      </c>
      <c r="F723" s="65" t="s">
        <v>841</v>
      </c>
      <c r="G723" s="75"/>
    </row>
    <row r="724" spans="1:14" s="67" customFormat="1" ht="15" customHeight="1" x14ac:dyDescent="0.3">
      <c r="A724" s="69"/>
      <c r="B724" s="70">
        <v>44428</v>
      </c>
      <c r="C724" s="63" t="s">
        <v>1089</v>
      </c>
      <c r="D724" s="71">
        <v>20000</v>
      </c>
      <c r="E724" s="65" t="s">
        <v>1340</v>
      </c>
      <c r="F724" s="63" t="s">
        <v>842</v>
      </c>
      <c r="G724" s="54"/>
    </row>
    <row r="725" spans="1:14" s="67" customFormat="1" ht="15" customHeight="1" x14ac:dyDescent="0.3">
      <c r="A725" s="61"/>
      <c r="B725" s="62" t="s">
        <v>333</v>
      </c>
      <c r="C725" s="63" t="s">
        <v>1114</v>
      </c>
      <c r="D725" s="64">
        <v>5000</v>
      </c>
      <c r="E725" s="65" t="s">
        <v>1340</v>
      </c>
      <c r="F725" s="66" t="s">
        <v>844</v>
      </c>
    </row>
    <row r="726" spans="1:14" s="67" customFormat="1" ht="15" customHeight="1" x14ac:dyDescent="0.3">
      <c r="A726" s="69"/>
      <c r="B726" s="70">
        <v>44428</v>
      </c>
      <c r="C726" s="63" t="s">
        <v>1081</v>
      </c>
      <c r="D726" s="71">
        <v>5000</v>
      </c>
      <c r="E726" s="65" t="s">
        <v>1340</v>
      </c>
      <c r="F726" s="63" t="s">
        <v>845</v>
      </c>
      <c r="G726" s="54"/>
    </row>
    <row r="727" spans="1:14" s="67" customFormat="1" ht="15" customHeight="1" x14ac:dyDescent="0.3">
      <c r="A727" s="69"/>
      <c r="B727" s="70">
        <v>44428</v>
      </c>
      <c r="C727" s="63" t="s">
        <v>1043</v>
      </c>
      <c r="D727" s="71">
        <v>10000</v>
      </c>
      <c r="E727" s="65" t="s">
        <v>1340</v>
      </c>
      <c r="F727" s="63" t="s">
        <v>837</v>
      </c>
      <c r="G727" s="54"/>
    </row>
    <row r="728" spans="1:14" s="67" customFormat="1" ht="15" customHeight="1" x14ac:dyDescent="0.3">
      <c r="A728" s="73"/>
      <c r="B728" s="74" t="s">
        <v>333</v>
      </c>
      <c r="C728" s="65" t="s">
        <v>1342</v>
      </c>
      <c r="D728" s="64">
        <v>10000</v>
      </c>
      <c r="E728" s="65" t="s">
        <v>1340</v>
      </c>
      <c r="F728" s="65" t="s">
        <v>838</v>
      </c>
      <c r="G728" s="75"/>
    </row>
    <row r="729" spans="1:14" s="67" customFormat="1" ht="15" customHeight="1" x14ac:dyDescent="0.3">
      <c r="A729" s="69"/>
      <c r="B729" s="70">
        <v>44428</v>
      </c>
      <c r="C729" s="63" t="s">
        <v>1098</v>
      </c>
      <c r="D729" s="71">
        <v>5000</v>
      </c>
      <c r="E729" s="65" t="s">
        <v>1340</v>
      </c>
      <c r="F729" s="63" t="s">
        <v>839</v>
      </c>
      <c r="G729" s="54"/>
    </row>
    <row r="730" spans="1:14" s="67" customFormat="1" ht="15" customHeight="1" x14ac:dyDescent="0.3">
      <c r="A730" s="69"/>
      <c r="B730" s="70">
        <v>44428</v>
      </c>
      <c r="C730" s="63" t="s">
        <v>1044</v>
      </c>
      <c r="D730" s="71">
        <v>10000</v>
      </c>
      <c r="E730" s="65" t="s">
        <v>1340</v>
      </c>
      <c r="F730" s="63" t="s">
        <v>840</v>
      </c>
      <c r="G730" s="54"/>
    </row>
    <row r="731" spans="1:14" s="67" customFormat="1" ht="15" customHeight="1" x14ac:dyDescent="0.3">
      <c r="A731" s="69"/>
      <c r="B731" s="70">
        <v>44429</v>
      </c>
      <c r="C731" s="63" t="s">
        <v>1102</v>
      </c>
      <c r="D731" s="71">
        <v>10000</v>
      </c>
      <c r="E731" s="65" t="s">
        <v>1340</v>
      </c>
      <c r="F731" s="63" t="s">
        <v>852</v>
      </c>
      <c r="G731" s="54"/>
    </row>
    <row r="732" spans="1:14" s="67" customFormat="1" ht="15" customHeight="1" x14ac:dyDescent="0.3">
      <c r="A732" s="69"/>
      <c r="B732" s="70">
        <v>44431</v>
      </c>
      <c r="C732" s="63" t="s">
        <v>359</v>
      </c>
      <c r="D732" s="71">
        <v>30000</v>
      </c>
      <c r="E732" s="65" t="s">
        <v>1340</v>
      </c>
      <c r="F732" s="63" t="s">
        <v>849</v>
      </c>
      <c r="G732" s="54"/>
    </row>
    <row r="733" spans="1:14" s="67" customFormat="1" ht="15" customHeight="1" x14ac:dyDescent="0.3">
      <c r="A733" s="61"/>
      <c r="B733" s="62" t="s">
        <v>1790</v>
      </c>
      <c r="C733" s="63" t="s">
        <v>1072</v>
      </c>
      <c r="D733" s="64">
        <v>10000</v>
      </c>
      <c r="E733" s="65" t="s">
        <v>1340</v>
      </c>
      <c r="F733" s="66" t="s">
        <v>847</v>
      </c>
    </row>
    <row r="734" spans="1:14" s="67" customFormat="1" ht="15" customHeight="1" x14ac:dyDescent="0.3">
      <c r="A734" s="69"/>
      <c r="B734" s="70">
        <v>44431</v>
      </c>
      <c r="C734" s="63" t="s">
        <v>1061</v>
      </c>
      <c r="D734" s="71">
        <v>10000</v>
      </c>
      <c r="E734" s="65" t="s">
        <v>1340</v>
      </c>
      <c r="F734" s="63" t="s">
        <v>850</v>
      </c>
      <c r="G734" s="54"/>
    </row>
    <row r="735" spans="1:14" s="67" customFormat="1" ht="15" customHeight="1" x14ac:dyDescent="0.3">
      <c r="A735" s="68"/>
      <c r="B735" s="62" t="s">
        <v>1790</v>
      </c>
      <c r="C735" s="63" t="s">
        <v>1109</v>
      </c>
      <c r="D735" s="64">
        <v>20000</v>
      </c>
      <c r="E735" s="65" t="s">
        <v>1340</v>
      </c>
      <c r="F735" s="66" t="s">
        <v>855</v>
      </c>
    </row>
    <row r="736" spans="1:14" s="67" customFormat="1" ht="15" customHeight="1" x14ac:dyDescent="0.3">
      <c r="A736" s="73"/>
      <c r="B736" s="74" t="s">
        <v>1790</v>
      </c>
      <c r="C736" s="65" t="s">
        <v>1051</v>
      </c>
      <c r="D736" s="64">
        <v>10000</v>
      </c>
      <c r="E736" s="65" t="s">
        <v>1340</v>
      </c>
      <c r="F736" s="65" t="s">
        <v>846</v>
      </c>
      <c r="G736" s="75"/>
    </row>
    <row r="737" spans="1:7" s="67" customFormat="1" ht="15" customHeight="1" x14ac:dyDescent="0.3">
      <c r="A737" s="69"/>
      <c r="B737" s="70">
        <v>44431</v>
      </c>
      <c r="C737" s="63" t="s">
        <v>1085</v>
      </c>
      <c r="D737" s="71">
        <v>10000</v>
      </c>
      <c r="E737" s="65" t="s">
        <v>1340</v>
      </c>
      <c r="F737" s="63" t="s">
        <v>851</v>
      </c>
      <c r="G737" s="54"/>
    </row>
    <row r="738" spans="1:7" s="67" customFormat="1" ht="15" customHeight="1" x14ac:dyDescent="0.3">
      <c r="A738" s="69"/>
      <c r="B738" s="70">
        <v>44432</v>
      </c>
      <c r="C738" s="63" t="s">
        <v>1212</v>
      </c>
      <c r="D738" s="71">
        <v>10000</v>
      </c>
      <c r="E738" s="65" t="s">
        <v>1340</v>
      </c>
      <c r="F738" s="63" t="s">
        <v>853</v>
      </c>
      <c r="G738" s="54"/>
    </row>
    <row r="739" spans="1:7" s="67" customFormat="1" ht="15" customHeight="1" x14ac:dyDescent="0.3">
      <c r="A739" s="69"/>
      <c r="B739" s="70">
        <v>44433</v>
      </c>
      <c r="C739" s="63" t="s">
        <v>1053</v>
      </c>
      <c r="D739" s="71">
        <v>10000</v>
      </c>
      <c r="E739" s="65" t="s">
        <v>1340</v>
      </c>
      <c r="F739" s="63" t="s">
        <v>854</v>
      </c>
      <c r="G739" s="54"/>
    </row>
    <row r="740" spans="1:7" s="67" customFormat="1" ht="15" customHeight="1" x14ac:dyDescent="0.3">
      <c r="A740" s="69"/>
      <c r="B740" s="70">
        <v>44433</v>
      </c>
      <c r="C740" s="63" t="s">
        <v>1078</v>
      </c>
      <c r="D740" s="71">
        <v>10000</v>
      </c>
      <c r="E740" s="65" t="s">
        <v>1340</v>
      </c>
      <c r="F740" s="63" t="s">
        <v>856</v>
      </c>
      <c r="G740" s="54"/>
    </row>
    <row r="741" spans="1:7" s="67" customFormat="1" ht="15" customHeight="1" x14ac:dyDescent="0.3">
      <c r="A741" s="61"/>
      <c r="B741" s="62" t="s">
        <v>334</v>
      </c>
      <c r="C741" s="63" t="s">
        <v>1045</v>
      </c>
      <c r="D741" s="64">
        <v>5000</v>
      </c>
      <c r="E741" s="65" t="s">
        <v>1340</v>
      </c>
      <c r="F741" s="66" t="s">
        <v>857</v>
      </c>
    </row>
    <row r="742" spans="1:7" s="67" customFormat="1" ht="15" customHeight="1" x14ac:dyDescent="0.3">
      <c r="A742" s="69"/>
      <c r="B742" s="70">
        <v>44433</v>
      </c>
      <c r="C742" s="63" t="s">
        <v>2203</v>
      </c>
      <c r="D742" s="71">
        <v>5000</v>
      </c>
      <c r="E742" s="65" t="s">
        <v>1340</v>
      </c>
      <c r="F742" s="63" t="s">
        <v>858</v>
      </c>
      <c r="G742" s="54"/>
    </row>
    <row r="743" spans="1:7" s="67" customFormat="1" ht="15" customHeight="1" x14ac:dyDescent="0.3">
      <c r="A743" s="69"/>
      <c r="B743" s="70">
        <v>44433</v>
      </c>
      <c r="C743" s="63" t="s">
        <v>1077</v>
      </c>
      <c r="D743" s="71">
        <v>10000</v>
      </c>
      <c r="E743" s="65" t="s">
        <v>1340</v>
      </c>
      <c r="F743" s="63" t="s">
        <v>879</v>
      </c>
      <c r="G743" s="54"/>
    </row>
    <row r="744" spans="1:7" s="67" customFormat="1" ht="15" customHeight="1" x14ac:dyDescent="0.3">
      <c r="A744" s="69"/>
      <c r="B744" s="70">
        <v>44433</v>
      </c>
      <c r="C744" s="63" t="s">
        <v>1086</v>
      </c>
      <c r="D744" s="71">
        <v>20000</v>
      </c>
      <c r="E744" s="65" t="s">
        <v>1340</v>
      </c>
      <c r="F744" s="63" t="s">
        <v>873</v>
      </c>
      <c r="G744" s="54"/>
    </row>
    <row r="745" spans="1:7" s="67" customFormat="1" ht="15" customHeight="1" x14ac:dyDescent="0.3">
      <c r="A745" s="69"/>
      <c r="B745" s="70">
        <v>44433</v>
      </c>
      <c r="C745" s="63" t="s">
        <v>1100</v>
      </c>
      <c r="D745" s="72">
        <v>5000</v>
      </c>
      <c r="E745" s="65" t="s">
        <v>1340</v>
      </c>
      <c r="F745" s="66" t="s">
        <v>859</v>
      </c>
      <c r="G745" s="54"/>
    </row>
    <row r="746" spans="1:7" s="67" customFormat="1" ht="15" customHeight="1" x14ac:dyDescent="0.3">
      <c r="A746" s="69"/>
      <c r="B746" s="70">
        <v>44433</v>
      </c>
      <c r="C746" s="63" t="s">
        <v>355</v>
      </c>
      <c r="D746" s="71">
        <v>30000</v>
      </c>
      <c r="E746" s="65" t="s">
        <v>1340</v>
      </c>
      <c r="F746" s="63" t="s">
        <v>868</v>
      </c>
      <c r="G746" s="54"/>
    </row>
    <row r="747" spans="1:7" s="67" customFormat="1" ht="15" customHeight="1" x14ac:dyDescent="0.3">
      <c r="A747" s="69"/>
      <c r="B747" s="70">
        <v>44433</v>
      </c>
      <c r="C747" s="63" t="s">
        <v>1064</v>
      </c>
      <c r="D747" s="71">
        <v>30000</v>
      </c>
      <c r="E747" s="65" t="s">
        <v>1340</v>
      </c>
      <c r="F747" s="63" t="s">
        <v>865</v>
      </c>
      <c r="G747" s="54"/>
    </row>
    <row r="748" spans="1:7" s="67" customFormat="1" ht="15" customHeight="1" x14ac:dyDescent="0.3">
      <c r="A748" s="61"/>
      <c r="B748" s="62" t="s">
        <v>334</v>
      </c>
      <c r="C748" s="63" t="s">
        <v>1117</v>
      </c>
      <c r="D748" s="64">
        <v>20000</v>
      </c>
      <c r="E748" s="65" t="s">
        <v>1340</v>
      </c>
      <c r="F748" s="66" t="s">
        <v>871</v>
      </c>
    </row>
    <row r="749" spans="1:7" s="67" customFormat="1" ht="15" customHeight="1" x14ac:dyDescent="0.3">
      <c r="A749" s="69"/>
      <c r="B749" s="70">
        <v>44433</v>
      </c>
      <c r="C749" s="63" t="s">
        <v>353</v>
      </c>
      <c r="D749" s="72">
        <v>10000</v>
      </c>
      <c r="E749" s="65" t="s">
        <v>1340</v>
      </c>
      <c r="F749" s="66" t="s">
        <v>872</v>
      </c>
      <c r="G749" s="54"/>
    </row>
    <row r="750" spans="1:7" s="67" customFormat="1" ht="15" customHeight="1" x14ac:dyDescent="0.3">
      <c r="A750" s="69"/>
      <c r="B750" s="70">
        <v>44433</v>
      </c>
      <c r="C750" s="63" t="s">
        <v>1108</v>
      </c>
      <c r="D750" s="72">
        <v>5000</v>
      </c>
      <c r="E750" s="65" t="s">
        <v>1340</v>
      </c>
      <c r="F750" s="66" t="s">
        <v>874</v>
      </c>
      <c r="G750" s="54"/>
    </row>
    <row r="751" spans="1:7" s="67" customFormat="1" ht="15" customHeight="1" x14ac:dyDescent="0.3">
      <c r="A751" s="69"/>
      <c r="B751" s="70">
        <v>44433</v>
      </c>
      <c r="C751" s="63" t="s">
        <v>1060</v>
      </c>
      <c r="D751" s="71">
        <v>10000</v>
      </c>
      <c r="E751" s="65" t="s">
        <v>1340</v>
      </c>
      <c r="F751" s="63" t="s">
        <v>875</v>
      </c>
      <c r="G751" s="54"/>
    </row>
    <row r="752" spans="1:7" s="67" customFormat="1" ht="15" customHeight="1" x14ac:dyDescent="0.3">
      <c r="A752" s="69"/>
      <c r="B752" s="70">
        <v>44433</v>
      </c>
      <c r="C752" s="63" t="s">
        <v>1054</v>
      </c>
      <c r="D752" s="71">
        <v>10000</v>
      </c>
      <c r="E752" s="65" t="s">
        <v>1340</v>
      </c>
      <c r="F752" s="63" t="s">
        <v>880</v>
      </c>
      <c r="G752" s="54"/>
    </row>
    <row r="753" spans="1:14" s="67" customFormat="1" ht="15" customHeight="1" x14ac:dyDescent="0.3">
      <c r="A753" s="69"/>
      <c r="B753" s="70">
        <v>44433</v>
      </c>
      <c r="C753" s="63" t="s">
        <v>1067</v>
      </c>
      <c r="D753" s="71">
        <v>10000</v>
      </c>
      <c r="E753" s="65" t="s">
        <v>1340</v>
      </c>
      <c r="F753" s="63" t="s">
        <v>876</v>
      </c>
      <c r="G753" s="54"/>
    </row>
    <row r="754" spans="1:14" s="67" customFormat="1" ht="15" customHeight="1" x14ac:dyDescent="0.3">
      <c r="A754" s="69"/>
      <c r="B754" s="70">
        <v>44434</v>
      </c>
      <c r="C754" s="63" t="s">
        <v>1047</v>
      </c>
      <c r="D754" s="71">
        <v>10000</v>
      </c>
      <c r="E754" s="65" t="s">
        <v>1340</v>
      </c>
      <c r="F754" s="63" t="s">
        <v>860</v>
      </c>
      <c r="G754" s="54"/>
    </row>
    <row r="755" spans="1:14" s="67" customFormat="1" ht="15" customHeight="1" x14ac:dyDescent="0.3">
      <c r="A755" s="61"/>
      <c r="B755" s="62" t="s">
        <v>335</v>
      </c>
      <c r="C755" s="80" t="s">
        <v>1338</v>
      </c>
      <c r="D755" s="64">
        <v>10000</v>
      </c>
      <c r="E755" s="65" t="s">
        <v>1340</v>
      </c>
      <c r="F755" s="66" t="s">
        <v>877</v>
      </c>
    </row>
    <row r="756" spans="1:14" s="67" customFormat="1" ht="15" customHeight="1" x14ac:dyDescent="0.3">
      <c r="A756" s="69"/>
      <c r="B756" s="70">
        <v>44434</v>
      </c>
      <c r="C756" s="63" t="s">
        <v>1120</v>
      </c>
      <c r="D756" s="72">
        <v>10000</v>
      </c>
      <c r="E756" s="65" t="s">
        <v>1340</v>
      </c>
      <c r="F756" s="66" t="s">
        <v>862</v>
      </c>
      <c r="G756" s="54"/>
    </row>
    <row r="757" spans="1:14" s="67" customFormat="1" ht="15" customHeight="1" x14ac:dyDescent="0.3">
      <c r="A757" s="61"/>
      <c r="B757" s="62" t="s">
        <v>335</v>
      </c>
      <c r="C757" s="63" t="s">
        <v>1121</v>
      </c>
      <c r="D757" s="64">
        <v>10000</v>
      </c>
      <c r="E757" s="65" t="s">
        <v>1340</v>
      </c>
      <c r="F757" s="66" t="s">
        <v>881</v>
      </c>
    </row>
    <row r="758" spans="1:14" s="67" customFormat="1" ht="15" customHeight="1" x14ac:dyDescent="0.3">
      <c r="A758" s="69"/>
      <c r="B758" s="70">
        <v>44434</v>
      </c>
      <c r="C758" s="63" t="s">
        <v>1071</v>
      </c>
      <c r="D758" s="71">
        <v>10000</v>
      </c>
      <c r="E758" s="65" t="s">
        <v>1340</v>
      </c>
      <c r="F758" s="63" t="s">
        <v>878</v>
      </c>
      <c r="G758" s="54"/>
    </row>
    <row r="759" spans="1:14" s="67" customFormat="1" ht="15" customHeight="1" x14ac:dyDescent="0.3">
      <c r="A759" s="69"/>
      <c r="B759" s="70">
        <v>44434</v>
      </c>
      <c r="C759" s="63" t="s">
        <v>1076</v>
      </c>
      <c r="D759" s="71">
        <v>10000</v>
      </c>
      <c r="E759" s="65" t="s">
        <v>1340</v>
      </c>
      <c r="F759" s="63" t="s">
        <v>864</v>
      </c>
      <c r="G759" s="54"/>
    </row>
    <row r="760" spans="1:14" s="67" customFormat="1" ht="15" customHeight="1" x14ac:dyDescent="0.3">
      <c r="A760" s="61"/>
      <c r="B760" s="62" t="s">
        <v>335</v>
      </c>
      <c r="C760" s="63" t="s">
        <v>350</v>
      </c>
      <c r="D760" s="64">
        <v>10000</v>
      </c>
      <c r="E760" s="65" t="s">
        <v>1340</v>
      </c>
      <c r="F760" s="66" t="s">
        <v>882</v>
      </c>
    </row>
    <row r="761" spans="1:14" s="67" customFormat="1" ht="15" customHeight="1" x14ac:dyDescent="0.3">
      <c r="A761" s="68"/>
      <c r="B761" s="62" t="s">
        <v>335</v>
      </c>
      <c r="C761" s="63" t="s">
        <v>1118</v>
      </c>
      <c r="D761" s="64">
        <v>10000</v>
      </c>
      <c r="E761" s="65" t="s">
        <v>1340</v>
      </c>
      <c r="F761" s="66" t="s">
        <v>861</v>
      </c>
    </row>
    <row r="762" spans="1:14" s="67" customFormat="1" ht="15" customHeight="1" x14ac:dyDescent="0.3">
      <c r="A762" s="69"/>
      <c r="B762" s="70">
        <v>44435</v>
      </c>
      <c r="C762" s="63" t="s">
        <v>1075</v>
      </c>
      <c r="D762" s="71">
        <v>5000</v>
      </c>
      <c r="E762" s="65" t="s">
        <v>1340</v>
      </c>
      <c r="F762" s="63" t="s">
        <v>863</v>
      </c>
      <c r="G762" s="54"/>
    </row>
    <row r="763" spans="1:14" s="67" customFormat="1" ht="15" customHeight="1" x14ac:dyDescent="0.3">
      <c r="A763" s="61"/>
      <c r="B763" s="62" t="s">
        <v>2248</v>
      </c>
      <c r="C763" s="63" t="s">
        <v>1111</v>
      </c>
      <c r="D763" s="64">
        <v>10000</v>
      </c>
      <c r="E763" s="65" t="s">
        <v>1340</v>
      </c>
      <c r="F763" s="66" t="s">
        <v>866</v>
      </c>
    </row>
    <row r="764" spans="1:14" s="67" customFormat="1" ht="15" customHeight="1" x14ac:dyDescent="0.3">
      <c r="A764" s="61"/>
      <c r="B764" s="62" t="s">
        <v>2247</v>
      </c>
      <c r="C764" s="63" t="s">
        <v>349</v>
      </c>
      <c r="D764" s="64">
        <v>20000</v>
      </c>
      <c r="E764" s="65" t="s">
        <v>1340</v>
      </c>
      <c r="F764" s="66" t="s">
        <v>867</v>
      </c>
    </row>
    <row r="765" spans="1:14" s="67" customFormat="1" ht="15" customHeight="1" x14ac:dyDescent="0.3">
      <c r="A765" s="61"/>
      <c r="B765" s="62" t="s">
        <v>1281</v>
      </c>
      <c r="C765" s="79" t="s">
        <v>1817</v>
      </c>
      <c r="D765" s="64">
        <v>5000</v>
      </c>
      <c r="E765" s="65" t="s">
        <v>1340</v>
      </c>
      <c r="F765" s="66" t="s">
        <v>885</v>
      </c>
    </row>
    <row r="767" spans="1:14" ht="15" customHeight="1" x14ac:dyDescent="0.3">
      <c r="A767" s="57"/>
      <c r="B767" s="58" t="s">
        <v>1343</v>
      </c>
      <c r="C767" s="58" t="s">
        <v>1341</v>
      </c>
      <c r="D767" s="59" t="s">
        <v>1119</v>
      </c>
      <c r="E767" s="58" t="s">
        <v>1345</v>
      </c>
      <c r="F767" s="59" t="s">
        <v>1026</v>
      </c>
      <c r="G767" s="57"/>
      <c r="H767" s="57"/>
      <c r="I767" s="57"/>
      <c r="J767" s="57"/>
      <c r="K767" s="57"/>
      <c r="L767" s="57"/>
      <c r="M767" s="60"/>
      <c r="N767" s="60"/>
    </row>
    <row r="768" spans="1:14" s="67" customFormat="1" ht="15" customHeight="1" x14ac:dyDescent="0.3">
      <c r="A768" s="61"/>
      <c r="B768" s="62" t="s">
        <v>1281</v>
      </c>
      <c r="C768" s="63" t="s">
        <v>1124</v>
      </c>
      <c r="D768" s="64">
        <v>10000</v>
      </c>
      <c r="E768" s="65" t="s">
        <v>1340</v>
      </c>
      <c r="F768" s="66" t="s">
        <v>883</v>
      </c>
    </row>
    <row r="769" spans="1:7" s="67" customFormat="1" ht="15" customHeight="1" x14ac:dyDescent="0.3">
      <c r="A769" s="69"/>
      <c r="B769" s="70">
        <v>44438</v>
      </c>
      <c r="C769" s="79" t="s">
        <v>785</v>
      </c>
      <c r="D769" s="72">
        <v>10000</v>
      </c>
      <c r="E769" s="65" t="s">
        <v>1340</v>
      </c>
      <c r="F769" s="66" t="s">
        <v>884</v>
      </c>
      <c r="G769" s="54"/>
    </row>
    <row r="770" spans="1:7" s="67" customFormat="1" ht="15" customHeight="1" x14ac:dyDescent="0.3">
      <c r="A770" s="69"/>
      <c r="B770" s="70">
        <v>44438</v>
      </c>
      <c r="C770" s="63" t="s">
        <v>1099</v>
      </c>
      <c r="D770" s="72">
        <v>5000</v>
      </c>
      <c r="E770" s="65" t="s">
        <v>1340</v>
      </c>
      <c r="F770" s="66" t="s">
        <v>869</v>
      </c>
      <c r="G770" s="54"/>
    </row>
    <row r="771" spans="1:7" s="67" customFormat="1" ht="15" customHeight="1" x14ac:dyDescent="0.3">
      <c r="A771" s="61"/>
      <c r="B771" s="62" t="s">
        <v>1282</v>
      </c>
      <c r="C771" s="63" t="s">
        <v>1066</v>
      </c>
      <c r="D771" s="64">
        <v>10000</v>
      </c>
      <c r="E771" s="65" t="s">
        <v>1340</v>
      </c>
      <c r="F771" s="66" t="s">
        <v>870</v>
      </c>
    </row>
    <row r="772" spans="1:7" s="67" customFormat="1" ht="15" customHeight="1" x14ac:dyDescent="0.3">
      <c r="A772" s="69"/>
      <c r="B772" s="70">
        <v>44438</v>
      </c>
      <c r="C772" s="63" t="s">
        <v>1217</v>
      </c>
      <c r="D772" s="72">
        <v>10000</v>
      </c>
      <c r="E772" s="65" t="s">
        <v>1340</v>
      </c>
      <c r="F772" s="66" t="s">
        <v>896</v>
      </c>
      <c r="G772" s="54"/>
    </row>
    <row r="773" spans="1:7" s="67" customFormat="1" ht="15" customHeight="1" x14ac:dyDescent="0.3">
      <c r="A773" s="61"/>
      <c r="B773" s="62" t="s">
        <v>1282</v>
      </c>
      <c r="C773" s="63" t="s">
        <v>1113</v>
      </c>
      <c r="D773" s="64">
        <v>10000</v>
      </c>
      <c r="E773" s="65" t="s">
        <v>1340</v>
      </c>
      <c r="F773" s="66" t="s">
        <v>886</v>
      </c>
    </row>
    <row r="774" spans="1:7" s="67" customFormat="1" ht="15" customHeight="1" x14ac:dyDescent="0.3">
      <c r="A774" s="61"/>
      <c r="B774" s="62" t="s">
        <v>1282</v>
      </c>
      <c r="C774" s="63" t="s">
        <v>1126</v>
      </c>
      <c r="D774" s="64">
        <v>10000</v>
      </c>
      <c r="E774" s="65" t="s">
        <v>1340</v>
      </c>
      <c r="F774" s="66" t="s">
        <v>890</v>
      </c>
    </row>
    <row r="775" spans="1:7" s="67" customFormat="1" ht="15" customHeight="1" x14ac:dyDescent="0.3">
      <c r="A775" s="69"/>
      <c r="B775" s="70">
        <v>44438</v>
      </c>
      <c r="C775" s="63" t="s">
        <v>1095</v>
      </c>
      <c r="D775" s="71">
        <v>10000</v>
      </c>
      <c r="E775" s="65" t="s">
        <v>1340</v>
      </c>
      <c r="F775" s="63" t="s">
        <v>903</v>
      </c>
      <c r="G775" s="54"/>
    </row>
    <row r="776" spans="1:7" s="67" customFormat="1" ht="15" customHeight="1" x14ac:dyDescent="0.3">
      <c r="A776" s="69"/>
      <c r="B776" s="70">
        <v>44439</v>
      </c>
      <c r="C776" s="63" t="s">
        <v>1088</v>
      </c>
      <c r="D776" s="71">
        <v>10000</v>
      </c>
      <c r="E776" s="65" t="s">
        <v>1340</v>
      </c>
      <c r="F776" s="63" t="s">
        <v>894</v>
      </c>
      <c r="G776" s="54"/>
    </row>
    <row r="777" spans="1:7" s="67" customFormat="1" ht="15" customHeight="1" x14ac:dyDescent="0.3">
      <c r="A777" s="69"/>
      <c r="B777" s="70">
        <v>44439</v>
      </c>
      <c r="C777" s="63" t="s">
        <v>360</v>
      </c>
      <c r="D777" s="71">
        <v>100000</v>
      </c>
      <c r="E777" s="65" t="s">
        <v>1340</v>
      </c>
      <c r="F777" s="63" t="s">
        <v>895</v>
      </c>
      <c r="G777" s="54"/>
    </row>
    <row r="778" spans="1:7" s="67" customFormat="1" ht="15" customHeight="1" x14ac:dyDescent="0.3">
      <c r="A778" s="61"/>
      <c r="B778" s="62" t="s">
        <v>2249</v>
      </c>
      <c r="C778" s="63" t="s">
        <v>1110</v>
      </c>
      <c r="D778" s="64">
        <v>30000</v>
      </c>
      <c r="E778" s="65" t="s">
        <v>1340</v>
      </c>
      <c r="F778" s="66" t="s">
        <v>901</v>
      </c>
    </row>
    <row r="779" spans="1:7" s="67" customFormat="1" ht="15" customHeight="1" x14ac:dyDescent="0.3">
      <c r="A779" s="61"/>
      <c r="B779" s="62" t="s">
        <v>2250</v>
      </c>
      <c r="C779" s="63" t="s">
        <v>2239</v>
      </c>
      <c r="D779" s="64">
        <v>10000</v>
      </c>
      <c r="E779" s="65" t="s">
        <v>1340</v>
      </c>
      <c r="F779" s="66" t="s">
        <v>902</v>
      </c>
    </row>
    <row r="780" spans="1:7" s="67" customFormat="1" ht="15" customHeight="1" x14ac:dyDescent="0.3">
      <c r="A780" s="69"/>
      <c r="B780" s="70">
        <v>44440</v>
      </c>
      <c r="C780" s="63" t="s">
        <v>1101</v>
      </c>
      <c r="D780" s="71">
        <v>10000</v>
      </c>
      <c r="E780" s="65" t="s">
        <v>1340</v>
      </c>
      <c r="F780" s="63" t="s">
        <v>904</v>
      </c>
      <c r="G780" s="54"/>
    </row>
    <row r="781" spans="1:7" s="67" customFormat="1" ht="15" customHeight="1" x14ac:dyDescent="0.3">
      <c r="A781" s="61"/>
      <c r="B781" s="62" t="s">
        <v>2250</v>
      </c>
      <c r="C781" s="63" t="s">
        <v>1106</v>
      </c>
      <c r="D781" s="64">
        <v>10000</v>
      </c>
      <c r="E781" s="65" t="s">
        <v>1340</v>
      </c>
      <c r="F781" s="66" t="s">
        <v>897</v>
      </c>
    </row>
    <row r="782" spans="1:7" s="67" customFormat="1" ht="15" customHeight="1" x14ac:dyDescent="0.3">
      <c r="A782" s="69"/>
      <c r="B782" s="70">
        <v>44440</v>
      </c>
      <c r="C782" s="63" t="s">
        <v>1127</v>
      </c>
      <c r="D782" s="71">
        <v>5000</v>
      </c>
      <c r="E782" s="65" t="s">
        <v>1340</v>
      </c>
      <c r="F782" s="63" t="s">
        <v>887</v>
      </c>
      <c r="G782" s="54"/>
    </row>
    <row r="783" spans="1:7" s="67" customFormat="1" ht="15" customHeight="1" x14ac:dyDescent="0.3">
      <c r="A783" s="61"/>
      <c r="B783" s="62" t="s">
        <v>2250</v>
      </c>
      <c r="C783" s="63" t="s">
        <v>1097</v>
      </c>
      <c r="D783" s="64">
        <v>10000</v>
      </c>
      <c r="E783" s="65" t="s">
        <v>1340</v>
      </c>
      <c r="F783" s="66" t="s">
        <v>900</v>
      </c>
    </row>
    <row r="784" spans="1:7" s="67" customFormat="1" ht="15" customHeight="1" x14ac:dyDescent="0.3">
      <c r="A784" s="61"/>
      <c r="B784" s="62" t="s">
        <v>2250</v>
      </c>
      <c r="C784" s="63" t="s">
        <v>1103</v>
      </c>
      <c r="D784" s="64">
        <v>10000</v>
      </c>
      <c r="E784" s="65" t="s">
        <v>1340</v>
      </c>
      <c r="F784" s="66" t="s">
        <v>905</v>
      </c>
    </row>
    <row r="785" spans="1:7" s="67" customFormat="1" ht="15" customHeight="1" x14ac:dyDescent="0.3">
      <c r="A785" s="69"/>
      <c r="B785" s="70">
        <v>44440</v>
      </c>
      <c r="C785" s="63" t="s">
        <v>1207</v>
      </c>
      <c r="D785" s="71">
        <v>5000</v>
      </c>
      <c r="E785" s="65" t="s">
        <v>1340</v>
      </c>
      <c r="F785" s="63" t="s">
        <v>898</v>
      </c>
      <c r="G785" s="54"/>
    </row>
    <row r="786" spans="1:7" s="67" customFormat="1" ht="15" customHeight="1" x14ac:dyDescent="0.3">
      <c r="A786" s="69"/>
      <c r="B786" s="70">
        <v>44440</v>
      </c>
      <c r="C786" s="63" t="s">
        <v>356</v>
      </c>
      <c r="D786" s="71">
        <v>10000</v>
      </c>
      <c r="E786" s="65" t="s">
        <v>1340</v>
      </c>
      <c r="F786" s="63" t="s">
        <v>888</v>
      </c>
      <c r="G786" s="54"/>
    </row>
    <row r="787" spans="1:7" s="67" customFormat="1" ht="15" customHeight="1" x14ac:dyDescent="0.3">
      <c r="A787" s="61"/>
      <c r="B787" s="62" t="s">
        <v>2250</v>
      </c>
      <c r="C787" s="63" t="s">
        <v>354</v>
      </c>
      <c r="D787" s="64">
        <v>10000</v>
      </c>
      <c r="E787" s="65" t="s">
        <v>1340</v>
      </c>
      <c r="F787" s="66" t="s">
        <v>899</v>
      </c>
    </row>
    <row r="788" spans="1:7" s="67" customFormat="1" ht="15" customHeight="1" x14ac:dyDescent="0.3">
      <c r="A788" s="73"/>
      <c r="B788" s="74" t="s">
        <v>1786</v>
      </c>
      <c r="C788" s="65" t="s">
        <v>362</v>
      </c>
      <c r="D788" s="64">
        <v>30000</v>
      </c>
      <c r="E788" s="65" t="s">
        <v>1340</v>
      </c>
      <c r="F788" s="65" t="s">
        <v>906</v>
      </c>
      <c r="G788" s="75"/>
    </row>
    <row r="789" spans="1:7" s="67" customFormat="1" ht="15" customHeight="1" x14ac:dyDescent="0.3">
      <c r="A789" s="61"/>
      <c r="B789" s="62" t="s">
        <v>1786</v>
      </c>
      <c r="C789" s="63" t="s">
        <v>363</v>
      </c>
      <c r="D789" s="64">
        <v>30000</v>
      </c>
      <c r="E789" s="65" t="s">
        <v>1340</v>
      </c>
      <c r="F789" s="66" t="s">
        <v>889</v>
      </c>
    </row>
    <row r="790" spans="1:7" s="67" customFormat="1" ht="15" customHeight="1" x14ac:dyDescent="0.3">
      <c r="A790" s="73"/>
      <c r="B790" s="74" t="s">
        <v>2251</v>
      </c>
      <c r="C790" s="65" t="s">
        <v>1093</v>
      </c>
      <c r="D790" s="64">
        <v>5000</v>
      </c>
      <c r="E790" s="65" t="s">
        <v>1340</v>
      </c>
      <c r="F790" s="65" t="s">
        <v>891</v>
      </c>
      <c r="G790" s="75"/>
    </row>
    <row r="791" spans="1:7" s="67" customFormat="1" ht="15" customHeight="1" x14ac:dyDescent="0.3">
      <c r="A791" s="69"/>
      <c r="B791" s="70">
        <v>44445</v>
      </c>
      <c r="C791" s="63" t="s">
        <v>1068</v>
      </c>
      <c r="D791" s="71">
        <v>10000</v>
      </c>
      <c r="E791" s="65" t="s">
        <v>1340</v>
      </c>
      <c r="F791" s="63" t="s">
        <v>892</v>
      </c>
      <c r="G791" s="54"/>
    </row>
    <row r="792" spans="1:7" s="67" customFormat="1" ht="15" customHeight="1" x14ac:dyDescent="0.3">
      <c r="A792" s="69"/>
      <c r="B792" s="70">
        <v>44445</v>
      </c>
      <c r="C792" s="63" t="s">
        <v>1065</v>
      </c>
      <c r="D792" s="71">
        <v>10000</v>
      </c>
      <c r="E792" s="65" t="s">
        <v>1340</v>
      </c>
      <c r="F792" s="63" t="s">
        <v>893</v>
      </c>
      <c r="G792" s="54"/>
    </row>
    <row r="793" spans="1:7" s="67" customFormat="1" ht="15" customHeight="1" x14ac:dyDescent="0.3">
      <c r="A793" s="61"/>
      <c r="B793" s="62" t="s">
        <v>2252</v>
      </c>
      <c r="C793" s="63" t="s">
        <v>361</v>
      </c>
      <c r="D793" s="64">
        <v>20000</v>
      </c>
      <c r="E793" s="65" t="s">
        <v>1340</v>
      </c>
      <c r="F793" s="66" t="s">
        <v>908</v>
      </c>
    </row>
    <row r="794" spans="1:7" s="67" customFormat="1" ht="15" customHeight="1" x14ac:dyDescent="0.3">
      <c r="A794" s="61"/>
      <c r="B794" s="62" t="s">
        <v>2252</v>
      </c>
      <c r="C794" s="63" t="s">
        <v>1062</v>
      </c>
      <c r="D794" s="64">
        <v>10000</v>
      </c>
      <c r="E794" s="65" t="s">
        <v>1340</v>
      </c>
      <c r="F794" s="66" t="s">
        <v>909</v>
      </c>
    </row>
    <row r="795" spans="1:7" s="67" customFormat="1" ht="15" customHeight="1" x14ac:dyDescent="0.3">
      <c r="A795" s="69"/>
      <c r="B795" s="70">
        <v>44445</v>
      </c>
      <c r="C795" s="63" t="s">
        <v>1213</v>
      </c>
      <c r="D795" s="72">
        <v>10000</v>
      </c>
      <c r="E795" s="65" t="s">
        <v>1340</v>
      </c>
      <c r="F795" s="66" t="s">
        <v>907</v>
      </c>
      <c r="G795" s="54"/>
    </row>
    <row r="796" spans="1:7" s="67" customFormat="1" ht="15" customHeight="1" x14ac:dyDescent="0.3">
      <c r="A796" s="69"/>
      <c r="B796" s="62" t="s">
        <v>2252</v>
      </c>
      <c r="C796" s="63" t="s">
        <v>1055</v>
      </c>
      <c r="D796" s="71">
        <v>5000</v>
      </c>
      <c r="E796" s="65" t="s">
        <v>1340</v>
      </c>
      <c r="F796" s="63" t="s">
        <v>910</v>
      </c>
      <c r="G796" s="54"/>
    </row>
    <row r="797" spans="1:7" s="67" customFormat="1" ht="15" customHeight="1" x14ac:dyDescent="0.3">
      <c r="A797" s="61"/>
      <c r="B797" s="62" t="s">
        <v>2252</v>
      </c>
      <c r="C797" s="63" t="s">
        <v>358</v>
      </c>
      <c r="D797" s="64">
        <v>10000</v>
      </c>
      <c r="E797" s="65" t="s">
        <v>1340</v>
      </c>
      <c r="F797" s="66" t="s">
        <v>274</v>
      </c>
    </row>
    <row r="798" spans="1:7" s="67" customFormat="1" ht="15" customHeight="1" x14ac:dyDescent="0.3">
      <c r="A798" s="61"/>
      <c r="B798" s="62" t="s">
        <v>2253</v>
      </c>
      <c r="C798" s="63" t="s">
        <v>1730</v>
      </c>
      <c r="D798" s="64">
        <v>30000</v>
      </c>
      <c r="E798" s="65" t="s">
        <v>1340</v>
      </c>
      <c r="F798" s="66" t="s">
        <v>270</v>
      </c>
    </row>
    <row r="799" spans="1:7" s="67" customFormat="1" ht="15" customHeight="1" x14ac:dyDescent="0.3">
      <c r="A799" s="61"/>
      <c r="B799" s="62" t="s">
        <v>2253</v>
      </c>
      <c r="C799" s="63" t="s">
        <v>1115</v>
      </c>
      <c r="D799" s="64">
        <v>20000</v>
      </c>
      <c r="E799" s="65" t="s">
        <v>1340</v>
      </c>
      <c r="F799" s="66" t="s">
        <v>264</v>
      </c>
    </row>
    <row r="800" spans="1:7" s="67" customFormat="1" ht="15" customHeight="1" x14ac:dyDescent="0.3">
      <c r="A800" s="69"/>
      <c r="B800" s="70">
        <v>44446</v>
      </c>
      <c r="C800" s="63" t="s">
        <v>1069</v>
      </c>
      <c r="D800" s="71">
        <v>5000</v>
      </c>
      <c r="E800" s="65" t="s">
        <v>1340</v>
      </c>
      <c r="F800" s="63" t="s">
        <v>276</v>
      </c>
      <c r="G800" s="54"/>
    </row>
    <row r="801" spans="1:7" s="67" customFormat="1" ht="15" customHeight="1" x14ac:dyDescent="0.3">
      <c r="A801" s="61"/>
      <c r="B801" s="62" t="s">
        <v>2254</v>
      </c>
      <c r="C801" s="63" t="s">
        <v>1107</v>
      </c>
      <c r="D801" s="64">
        <v>10000</v>
      </c>
      <c r="E801" s="65" t="s">
        <v>1340</v>
      </c>
      <c r="F801" s="66" t="s">
        <v>275</v>
      </c>
    </row>
    <row r="802" spans="1:7" s="67" customFormat="1" ht="15" customHeight="1" x14ac:dyDescent="0.3">
      <c r="A802" s="69"/>
      <c r="B802" s="70">
        <v>44448</v>
      </c>
      <c r="C802" s="63" t="s">
        <v>1203</v>
      </c>
      <c r="D802" s="71">
        <v>10000</v>
      </c>
      <c r="E802" s="65" t="s">
        <v>1340</v>
      </c>
      <c r="F802" s="63" t="s">
        <v>277</v>
      </c>
      <c r="G802" s="54"/>
    </row>
    <row r="803" spans="1:7" s="67" customFormat="1" ht="15" customHeight="1" x14ac:dyDescent="0.3">
      <c r="A803" s="73"/>
      <c r="B803" s="74" t="s">
        <v>2255</v>
      </c>
      <c r="C803" s="65" t="s">
        <v>1123</v>
      </c>
      <c r="D803" s="64">
        <v>10000</v>
      </c>
      <c r="E803" s="65" t="s">
        <v>1340</v>
      </c>
      <c r="F803" s="65" t="s">
        <v>278</v>
      </c>
      <c r="G803" s="75"/>
    </row>
    <row r="804" spans="1:7" s="67" customFormat="1" ht="15" customHeight="1" x14ac:dyDescent="0.3">
      <c r="A804" s="61"/>
      <c r="B804" s="62" t="s">
        <v>2255</v>
      </c>
      <c r="C804" s="63" t="s">
        <v>351</v>
      </c>
      <c r="D804" s="64">
        <v>10000</v>
      </c>
      <c r="E804" s="65" t="s">
        <v>1340</v>
      </c>
      <c r="F804" s="66" t="s">
        <v>279</v>
      </c>
    </row>
    <row r="805" spans="1:7" s="67" customFormat="1" ht="15" customHeight="1" x14ac:dyDescent="0.3">
      <c r="A805" s="73"/>
      <c r="B805" s="74" t="s">
        <v>2255</v>
      </c>
      <c r="C805" s="65" t="s">
        <v>352</v>
      </c>
      <c r="D805" s="64">
        <v>20000</v>
      </c>
      <c r="E805" s="65" t="s">
        <v>1340</v>
      </c>
      <c r="F805" s="65" t="s">
        <v>271</v>
      </c>
      <c r="G805" s="75"/>
    </row>
    <row r="806" spans="1:7" s="67" customFormat="1" ht="15" customHeight="1" x14ac:dyDescent="0.3">
      <c r="A806" s="73"/>
      <c r="B806" s="74" t="s">
        <v>2255</v>
      </c>
      <c r="C806" s="65" t="s">
        <v>1082</v>
      </c>
      <c r="D806" s="64">
        <v>10000</v>
      </c>
      <c r="E806" s="65" t="s">
        <v>1340</v>
      </c>
      <c r="F806" s="65" t="s">
        <v>265</v>
      </c>
      <c r="G806" s="75"/>
    </row>
    <row r="807" spans="1:7" s="67" customFormat="1" ht="15" customHeight="1" x14ac:dyDescent="0.3">
      <c r="A807" s="69"/>
      <c r="B807" s="70">
        <v>44449</v>
      </c>
      <c r="C807" s="63" t="s">
        <v>1202</v>
      </c>
      <c r="D807" s="72">
        <v>10000</v>
      </c>
      <c r="E807" s="65" t="s">
        <v>1340</v>
      </c>
      <c r="F807" s="66" t="s">
        <v>266</v>
      </c>
      <c r="G807" s="54"/>
    </row>
    <row r="808" spans="1:7" s="67" customFormat="1" ht="15" customHeight="1" x14ac:dyDescent="0.3">
      <c r="A808" s="69"/>
      <c r="B808" s="70">
        <v>44449</v>
      </c>
      <c r="C808" s="63" t="s">
        <v>357</v>
      </c>
      <c r="D808" s="71">
        <v>20000</v>
      </c>
      <c r="E808" s="65" t="s">
        <v>1340</v>
      </c>
      <c r="F808" s="63" t="s">
        <v>267</v>
      </c>
      <c r="G808" s="54"/>
    </row>
    <row r="809" spans="1:7" s="67" customFormat="1" ht="15" customHeight="1" x14ac:dyDescent="0.3">
      <c r="A809" s="61"/>
      <c r="B809" s="62" t="s">
        <v>2255</v>
      </c>
      <c r="C809" s="63" t="s">
        <v>1208</v>
      </c>
      <c r="D809" s="64">
        <v>5000</v>
      </c>
      <c r="E809" s="65" t="s">
        <v>1340</v>
      </c>
      <c r="F809" s="66" t="s">
        <v>268</v>
      </c>
    </row>
    <row r="810" spans="1:7" s="67" customFormat="1" ht="15" customHeight="1" x14ac:dyDescent="0.3">
      <c r="A810" s="69"/>
      <c r="B810" s="70">
        <v>44449</v>
      </c>
      <c r="C810" s="63" t="s">
        <v>1079</v>
      </c>
      <c r="D810" s="71">
        <v>10000</v>
      </c>
      <c r="E810" s="65" t="s">
        <v>1340</v>
      </c>
      <c r="F810" s="63" t="s">
        <v>269</v>
      </c>
      <c r="G810" s="54"/>
    </row>
    <row r="811" spans="1:7" s="67" customFormat="1" ht="15" customHeight="1" x14ac:dyDescent="0.3">
      <c r="A811" s="69"/>
      <c r="B811" s="70">
        <v>44449</v>
      </c>
      <c r="C811" s="63" t="s">
        <v>1046</v>
      </c>
      <c r="D811" s="71">
        <v>10000</v>
      </c>
      <c r="E811" s="65" t="s">
        <v>1340</v>
      </c>
      <c r="F811" s="63" t="s">
        <v>281</v>
      </c>
      <c r="G811" s="54"/>
    </row>
    <row r="812" spans="1:7" s="67" customFormat="1" ht="15" customHeight="1" x14ac:dyDescent="0.3">
      <c r="A812" s="61"/>
      <c r="B812" s="62" t="s">
        <v>2255</v>
      </c>
      <c r="C812" s="63" t="s">
        <v>801</v>
      </c>
      <c r="D812" s="64">
        <v>10000</v>
      </c>
      <c r="E812" s="65" t="s">
        <v>1340</v>
      </c>
      <c r="F812" s="66" t="s">
        <v>273</v>
      </c>
    </row>
    <row r="813" spans="1:7" s="67" customFormat="1" ht="15" customHeight="1" x14ac:dyDescent="0.3">
      <c r="A813" s="69"/>
      <c r="B813" s="70">
        <v>44449</v>
      </c>
      <c r="C813" s="63" t="s">
        <v>1080</v>
      </c>
      <c r="D813" s="71">
        <v>5000</v>
      </c>
      <c r="E813" s="65" t="s">
        <v>1340</v>
      </c>
      <c r="F813" s="63" t="s">
        <v>280</v>
      </c>
      <c r="G813" s="54"/>
    </row>
    <row r="814" spans="1:7" s="67" customFormat="1" ht="15" customHeight="1" x14ac:dyDescent="0.3">
      <c r="A814" s="73"/>
      <c r="B814" s="74" t="s">
        <v>2255</v>
      </c>
      <c r="C814" s="65" t="s">
        <v>1094</v>
      </c>
      <c r="D814" s="64">
        <v>20000</v>
      </c>
      <c r="E814" s="65" t="s">
        <v>1340</v>
      </c>
      <c r="F814" s="65" t="s">
        <v>272</v>
      </c>
      <c r="G814" s="75"/>
    </row>
    <row r="815" spans="1:7" s="67" customFormat="1" ht="15" customHeight="1" x14ac:dyDescent="0.3">
      <c r="A815" s="69"/>
      <c r="B815" s="70">
        <v>44449</v>
      </c>
      <c r="C815" s="63" t="s">
        <v>1058</v>
      </c>
      <c r="D815" s="71">
        <v>10000</v>
      </c>
      <c r="E815" s="65" t="s">
        <v>1340</v>
      </c>
      <c r="F815" s="63" t="s">
        <v>304</v>
      </c>
      <c r="G815" s="54"/>
    </row>
    <row r="816" spans="1:7" s="67" customFormat="1" ht="15" customHeight="1" x14ac:dyDescent="0.3">
      <c r="A816" s="61"/>
      <c r="B816" s="62" t="s">
        <v>2255</v>
      </c>
      <c r="C816" s="63" t="s">
        <v>1090</v>
      </c>
      <c r="D816" s="64">
        <v>30000</v>
      </c>
      <c r="E816" s="65" t="s">
        <v>1340</v>
      </c>
      <c r="F816" s="66" t="s">
        <v>298</v>
      </c>
    </row>
    <row r="818" spans="1:14" ht="15" customHeight="1" x14ac:dyDescent="0.3">
      <c r="A818" s="57"/>
      <c r="B818" s="58" t="s">
        <v>1343</v>
      </c>
      <c r="C818" s="58" t="s">
        <v>1341</v>
      </c>
      <c r="D818" s="59" t="s">
        <v>1119</v>
      </c>
      <c r="E818" s="58" t="s">
        <v>1345</v>
      </c>
      <c r="F818" s="59" t="s">
        <v>1026</v>
      </c>
      <c r="G818" s="57"/>
      <c r="H818" s="57"/>
      <c r="I818" s="57"/>
      <c r="J818" s="57"/>
      <c r="K818" s="57"/>
      <c r="L818" s="57"/>
      <c r="M818" s="60"/>
      <c r="N818" s="60"/>
    </row>
    <row r="819" spans="1:14" s="67" customFormat="1" ht="15" customHeight="1" x14ac:dyDescent="0.3">
      <c r="A819" s="68"/>
      <c r="B819" s="62" t="s">
        <v>2255</v>
      </c>
      <c r="C819" s="63" t="s">
        <v>799</v>
      </c>
      <c r="D819" s="64">
        <v>20000</v>
      </c>
      <c r="E819" s="65" t="s">
        <v>1340</v>
      </c>
      <c r="F819" s="66" t="s">
        <v>287</v>
      </c>
    </row>
    <row r="820" spans="1:14" s="67" customFormat="1" ht="15" customHeight="1" x14ac:dyDescent="0.3">
      <c r="A820" s="69"/>
      <c r="B820" s="70">
        <v>44449</v>
      </c>
      <c r="C820" s="63" t="s">
        <v>1063</v>
      </c>
      <c r="D820" s="71">
        <v>10000</v>
      </c>
      <c r="E820" s="65" t="s">
        <v>1340</v>
      </c>
      <c r="F820" s="63" t="s">
        <v>300</v>
      </c>
      <c r="G820" s="54"/>
    </row>
    <row r="821" spans="1:14" s="67" customFormat="1" ht="15" customHeight="1" x14ac:dyDescent="0.3">
      <c r="A821" s="73"/>
      <c r="B821" s="74" t="s">
        <v>2255</v>
      </c>
      <c r="C821" s="65" t="s">
        <v>1116</v>
      </c>
      <c r="D821" s="64">
        <v>10000</v>
      </c>
      <c r="E821" s="65" t="s">
        <v>1340</v>
      </c>
      <c r="F821" s="65" t="s">
        <v>299</v>
      </c>
      <c r="G821" s="75"/>
    </row>
    <row r="822" spans="1:14" s="67" customFormat="1" ht="15" customHeight="1" x14ac:dyDescent="0.3">
      <c r="A822" s="61"/>
      <c r="B822" s="62" t="s">
        <v>1252</v>
      </c>
      <c r="C822" s="63" t="s">
        <v>1122</v>
      </c>
      <c r="D822" s="64">
        <v>20000</v>
      </c>
      <c r="E822" s="65" t="s">
        <v>1340</v>
      </c>
      <c r="F822" s="66" t="s">
        <v>301</v>
      </c>
    </row>
    <row r="823" spans="1:14" s="67" customFormat="1" ht="15" customHeight="1" x14ac:dyDescent="0.3">
      <c r="A823" s="69"/>
      <c r="B823" s="70">
        <v>44453</v>
      </c>
      <c r="C823" s="63" t="s">
        <v>1804</v>
      </c>
      <c r="D823" s="71">
        <v>20000</v>
      </c>
      <c r="E823" s="65" t="s">
        <v>1340</v>
      </c>
      <c r="F823" s="63" t="s">
        <v>285</v>
      </c>
      <c r="G823" s="54"/>
    </row>
    <row r="824" spans="1:14" s="67" customFormat="1" ht="15" customHeight="1" x14ac:dyDescent="0.3">
      <c r="A824" s="61"/>
      <c r="B824" s="62" t="s">
        <v>2256</v>
      </c>
      <c r="C824" s="63" t="s">
        <v>1268</v>
      </c>
      <c r="D824" s="64">
        <v>10000</v>
      </c>
      <c r="E824" s="65" t="s">
        <v>1340</v>
      </c>
      <c r="F824" s="66" t="s">
        <v>303</v>
      </c>
    </row>
    <row r="825" spans="1:14" s="67" customFormat="1" ht="15" customHeight="1" x14ac:dyDescent="0.3">
      <c r="A825" s="73"/>
      <c r="B825" s="74" t="s">
        <v>2256</v>
      </c>
      <c r="C825" s="65" t="s">
        <v>800</v>
      </c>
      <c r="D825" s="64">
        <v>10000</v>
      </c>
      <c r="E825" s="65" t="s">
        <v>1340</v>
      </c>
      <c r="F825" s="65" t="s">
        <v>302</v>
      </c>
      <c r="G825" s="75"/>
    </row>
    <row r="826" spans="1:14" ht="15" customHeight="1" x14ac:dyDescent="0.3">
      <c r="A826" s="69"/>
      <c r="B826" s="70">
        <v>44454</v>
      </c>
      <c r="C826" s="63" t="s">
        <v>2156</v>
      </c>
      <c r="D826" s="71">
        <v>10000</v>
      </c>
      <c r="E826" s="65" t="s">
        <v>1340</v>
      </c>
      <c r="F826" s="63" t="s">
        <v>286</v>
      </c>
      <c r="H826" s="67"/>
      <c r="I826" s="67"/>
      <c r="J826" s="67"/>
      <c r="K826" s="67"/>
      <c r="L826" s="67"/>
      <c r="M826" s="67"/>
      <c r="N826" s="67"/>
    </row>
    <row r="827" spans="1:14" ht="15" customHeight="1" x14ac:dyDescent="0.3">
      <c r="A827" s="61"/>
      <c r="B827" s="62" t="s">
        <v>2256</v>
      </c>
      <c r="C827" s="63" t="s">
        <v>1087</v>
      </c>
      <c r="D827" s="64">
        <v>20000</v>
      </c>
      <c r="E827" s="65" t="s">
        <v>1340</v>
      </c>
      <c r="F827" s="66" t="s">
        <v>283</v>
      </c>
      <c r="G827" s="67"/>
      <c r="H827" s="67"/>
      <c r="I827" s="67"/>
      <c r="J827" s="67"/>
      <c r="K827" s="67"/>
      <c r="L827" s="67"/>
      <c r="M827" s="67"/>
      <c r="N827" s="67"/>
    </row>
    <row r="828" spans="1:14" s="60" customFormat="1" ht="15" customHeight="1" x14ac:dyDescent="0.3">
      <c r="A828" s="73"/>
      <c r="B828" s="74" t="s">
        <v>2256</v>
      </c>
      <c r="C828" s="65" t="s">
        <v>1084</v>
      </c>
      <c r="D828" s="64">
        <v>10000</v>
      </c>
      <c r="E828" s="65" t="s">
        <v>1340</v>
      </c>
      <c r="F828" s="65" t="s">
        <v>292</v>
      </c>
      <c r="G828" s="75"/>
      <c r="H828" s="67"/>
      <c r="I828" s="67"/>
      <c r="J828" s="67"/>
      <c r="K828" s="67"/>
      <c r="L828" s="67"/>
      <c r="M828" s="67"/>
      <c r="N828" s="67"/>
    </row>
    <row r="829" spans="1:14" s="67" customFormat="1" ht="15" customHeight="1" x14ac:dyDescent="0.3">
      <c r="A829" s="69"/>
      <c r="B829" s="70">
        <v>44454</v>
      </c>
      <c r="C829" s="63" t="s">
        <v>1056</v>
      </c>
      <c r="D829" s="71">
        <v>10000</v>
      </c>
      <c r="E829" s="65" t="s">
        <v>1340</v>
      </c>
      <c r="F829" s="63" t="s">
        <v>288</v>
      </c>
      <c r="G829" s="54"/>
    </row>
    <row r="830" spans="1:14" s="67" customFormat="1" ht="15" customHeight="1" x14ac:dyDescent="0.3">
      <c r="A830" s="61"/>
      <c r="B830" s="62" t="s">
        <v>2256</v>
      </c>
      <c r="C830" s="63" t="s">
        <v>1052</v>
      </c>
      <c r="D830" s="64">
        <v>10000</v>
      </c>
      <c r="E830" s="65" t="s">
        <v>1340</v>
      </c>
      <c r="F830" s="66" t="s">
        <v>305</v>
      </c>
    </row>
    <row r="831" spans="1:14" s="67" customFormat="1" ht="15" customHeight="1" x14ac:dyDescent="0.3">
      <c r="A831" s="69"/>
      <c r="B831" s="70">
        <v>44454</v>
      </c>
      <c r="C831" s="63" t="s">
        <v>1074</v>
      </c>
      <c r="D831" s="71">
        <v>20000</v>
      </c>
      <c r="E831" s="65" t="s">
        <v>1340</v>
      </c>
      <c r="F831" s="63" t="s">
        <v>295</v>
      </c>
      <c r="G831" s="54"/>
    </row>
    <row r="832" spans="1:14" s="67" customFormat="1" ht="15" customHeight="1" x14ac:dyDescent="0.3">
      <c r="A832" s="69"/>
      <c r="B832" s="70">
        <v>44454</v>
      </c>
      <c r="C832" s="63" t="s">
        <v>1073</v>
      </c>
      <c r="D832" s="71">
        <v>10000</v>
      </c>
      <c r="E832" s="65" t="s">
        <v>1340</v>
      </c>
      <c r="F832" s="63" t="s">
        <v>282</v>
      </c>
      <c r="G832" s="54"/>
    </row>
    <row r="833" spans="1:7" s="67" customFormat="1" ht="15" customHeight="1" x14ac:dyDescent="0.3">
      <c r="A833" s="61"/>
      <c r="B833" s="62" t="s">
        <v>2256</v>
      </c>
      <c r="C833" s="63" t="s">
        <v>1057</v>
      </c>
      <c r="D833" s="64">
        <v>30000</v>
      </c>
      <c r="E833" s="65" t="s">
        <v>1340</v>
      </c>
      <c r="F833" s="66" t="s">
        <v>289</v>
      </c>
    </row>
    <row r="834" spans="1:7" s="67" customFormat="1" ht="15" customHeight="1" x14ac:dyDescent="0.3">
      <c r="A834" s="61"/>
      <c r="B834" s="62" t="s">
        <v>2256</v>
      </c>
      <c r="C834" s="63" t="s">
        <v>1206</v>
      </c>
      <c r="D834" s="64">
        <v>10000</v>
      </c>
      <c r="E834" s="65" t="s">
        <v>1340</v>
      </c>
      <c r="F834" s="66" t="s">
        <v>306</v>
      </c>
    </row>
    <row r="835" spans="1:7" s="67" customFormat="1" ht="15" customHeight="1" x14ac:dyDescent="0.3">
      <c r="A835" s="69"/>
      <c r="B835" s="70">
        <v>44456</v>
      </c>
      <c r="C835" s="63" t="s">
        <v>1044</v>
      </c>
      <c r="D835" s="71">
        <v>100000</v>
      </c>
      <c r="E835" s="65" t="s">
        <v>1340</v>
      </c>
      <c r="F835" s="63" t="s">
        <v>307</v>
      </c>
      <c r="G835" s="54"/>
    </row>
    <row r="836" spans="1:7" s="67" customFormat="1" ht="15" customHeight="1" x14ac:dyDescent="0.3">
      <c r="A836" s="73"/>
      <c r="B836" s="74" t="s">
        <v>2257</v>
      </c>
      <c r="C836" s="65" t="s">
        <v>1270</v>
      </c>
      <c r="D836" s="64">
        <v>10000</v>
      </c>
      <c r="E836" s="65" t="s">
        <v>1340</v>
      </c>
      <c r="F836" s="65" t="s">
        <v>293</v>
      </c>
      <c r="G836" s="75"/>
    </row>
    <row r="837" spans="1:7" s="67" customFormat="1" ht="15" customHeight="1" x14ac:dyDescent="0.3">
      <c r="A837" s="61"/>
      <c r="B837" s="62" t="s">
        <v>2258</v>
      </c>
      <c r="C837" s="63" t="s">
        <v>1091</v>
      </c>
      <c r="D837" s="64">
        <v>10000</v>
      </c>
      <c r="E837" s="65" t="s">
        <v>1340</v>
      </c>
      <c r="F837" s="66" t="s">
        <v>290</v>
      </c>
    </row>
    <row r="838" spans="1:7" s="67" customFormat="1" ht="15" customHeight="1" x14ac:dyDescent="0.3">
      <c r="A838" s="69"/>
      <c r="B838" s="70">
        <v>44462</v>
      </c>
      <c r="C838" s="63" t="s">
        <v>359</v>
      </c>
      <c r="D838" s="71">
        <v>30000</v>
      </c>
      <c r="E838" s="65" t="s">
        <v>1340</v>
      </c>
      <c r="F838" s="63" t="s">
        <v>284</v>
      </c>
      <c r="G838" s="54"/>
    </row>
    <row r="839" spans="1:7" s="67" customFormat="1" ht="15" customHeight="1" x14ac:dyDescent="0.3">
      <c r="A839" s="69"/>
      <c r="B839" s="70">
        <v>44462</v>
      </c>
      <c r="C839" s="63" t="s">
        <v>1089</v>
      </c>
      <c r="D839" s="71">
        <v>20000</v>
      </c>
      <c r="E839" s="65" t="s">
        <v>1340</v>
      </c>
      <c r="F839" s="63" t="s">
        <v>291</v>
      </c>
      <c r="G839" s="54"/>
    </row>
    <row r="840" spans="1:7" s="67" customFormat="1" ht="15" customHeight="1" x14ac:dyDescent="0.3">
      <c r="A840" s="61"/>
      <c r="B840" s="62" t="s">
        <v>2259</v>
      </c>
      <c r="C840" s="63" t="s">
        <v>1114</v>
      </c>
      <c r="D840" s="64">
        <v>5000</v>
      </c>
      <c r="E840" s="65" t="s">
        <v>1340</v>
      </c>
      <c r="F840" s="66" t="s">
        <v>294</v>
      </c>
    </row>
    <row r="841" spans="1:7" s="67" customFormat="1" ht="15" customHeight="1" x14ac:dyDescent="0.3">
      <c r="A841" s="61"/>
      <c r="B841" s="62" t="s">
        <v>2259</v>
      </c>
      <c r="C841" s="63" t="s">
        <v>1072</v>
      </c>
      <c r="D841" s="64">
        <v>10000</v>
      </c>
      <c r="E841" s="65" t="s">
        <v>1340</v>
      </c>
      <c r="F841" s="66" t="s">
        <v>296</v>
      </c>
    </row>
    <row r="842" spans="1:7" s="67" customFormat="1" ht="15" customHeight="1" x14ac:dyDescent="0.3">
      <c r="A842" s="78"/>
      <c r="B842" s="70">
        <v>44462</v>
      </c>
      <c r="C842" s="63" t="s">
        <v>1081</v>
      </c>
      <c r="D842" s="71">
        <v>5000</v>
      </c>
      <c r="E842" s="65" t="s">
        <v>1340</v>
      </c>
      <c r="F842" s="63" t="s">
        <v>297</v>
      </c>
      <c r="G842" s="54"/>
    </row>
    <row r="843" spans="1:7" s="67" customFormat="1" ht="15" customHeight="1" x14ac:dyDescent="0.3">
      <c r="A843" s="78"/>
      <c r="B843" s="70">
        <v>44462</v>
      </c>
      <c r="C843" s="63" t="s">
        <v>1043</v>
      </c>
      <c r="D843" s="71">
        <v>10000</v>
      </c>
      <c r="E843" s="65" t="s">
        <v>1340</v>
      </c>
      <c r="F843" s="63" t="s">
        <v>308</v>
      </c>
      <c r="G843" s="54"/>
    </row>
    <row r="844" spans="1:7" s="67" customFormat="1" ht="15" customHeight="1" x14ac:dyDescent="0.3">
      <c r="A844" s="73"/>
      <c r="B844" s="74" t="s">
        <v>2259</v>
      </c>
      <c r="C844" s="65" t="s">
        <v>1342</v>
      </c>
      <c r="D844" s="64">
        <v>10000</v>
      </c>
      <c r="E844" s="65" t="s">
        <v>1340</v>
      </c>
      <c r="F844" s="65" t="s">
        <v>314</v>
      </c>
      <c r="G844" s="75"/>
    </row>
    <row r="845" spans="1:7" s="67" customFormat="1" ht="15" customHeight="1" x14ac:dyDescent="0.3">
      <c r="A845" s="69"/>
      <c r="B845" s="70">
        <v>44462</v>
      </c>
      <c r="C845" s="63" t="s">
        <v>1061</v>
      </c>
      <c r="D845" s="71">
        <v>10000</v>
      </c>
      <c r="E845" s="65" t="s">
        <v>1340</v>
      </c>
      <c r="F845" s="63" t="s">
        <v>319</v>
      </c>
      <c r="G845" s="54"/>
    </row>
    <row r="846" spans="1:7" s="67" customFormat="1" ht="15" customHeight="1" x14ac:dyDescent="0.3">
      <c r="A846" s="69"/>
      <c r="B846" s="70">
        <v>44462</v>
      </c>
      <c r="C846" s="63" t="s">
        <v>1098</v>
      </c>
      <c r="D846" s="71">
        <v>5000</v>
      </c>
      <c r="E846" s="65" t="s">
        <v>1340</v>
      </c>
      <c r="F846" s="63" t="s">
        <v>320</v>
      </c>
      <c r="G846" s="54"/>
    </row>
    <row r="847" spans="1:7" s="67" customFormat="1" ht="15" customHeight="1" x14ac:dyDescent="0.3">
      <c r="A847" s="61"/>
      <c r="B847" s="62" t="s">
        <v>2259</v>
      </c>
      <c r="C847" s="63" t="s">
        <v>1109</v>
      </c>
      <c r="D847" s="64">
        <v>20000</v>
      </c>
      <c r="E847" s="65" t="s">
        <v>1340</v>
      </c>
      <c r="F847" s="66" t="s">
        <v>313</v>
      </c>
    </row>
    <row r="848" spans="1:7" s="67" customFormat="1" ht="15" customHeight="1" x14ac:dyDescent="0.3">
      <c r="A848" s="73"/>
      <c r="B848" s="74" t="s">
        <v>2259</v>
      </c>
      <c r="C848" s="65" t="s">
        <v>1051</v>
      </c>
      <c r="D848" s="64">
        <v>10000</v>
      </c>
      <c r="E848" s="65" t="s">
        <v>1340</v>
      </c>
      <c r="F848" s="65" t="s">
        <v>309</v>
      </c>
      <c r="G848" s="75"/>
    </row>
    <row r="849" spans="1:7" s="67" customFormat="1" ht="15" customHeight="1" x14ac:dyDescent="0.3">
      <c r="A849" s="69"/>
      <c r="B849" s="70">
        <v>44462</v>
      </c>
      <c r="C849" s="63" t="s">
        <v>1044</v>
      </c>
      <c r="D849" s="71">
        <v>10000</v>
      </c>
      <c r="E849" s="65" t="s">
        <v>1340</v>
      </c>
      <c r="F849" s="63" t="s">
        <v>310</v>
      </c>
      <c r="G849" s="54"/>
    </row>
    <row r="850" spans="1:7" s="67" customFormat="1" ht="15" customHeight="1" x14ac:dyDescent="0.3">
      <c r="A850" s="69"/>
      <c r="B850" s="70">
        <v>44462</v>
      </c>
      <c r="C850" s="63" t="s">
        <v>1085</v>
      </c>
      <c r="D850" s="71">
        <v>10000</v>
      </c>
      <c r="E850" s="65" t="s">
        <v>1340</v>
      </c>
      <c r="F850" s="63" t="s">
        <v>311</v>
      </c>
      <c r="G850" s="54"/>
    </row>
    <row r="851" spans="1:7" s="67" customFormat="1" ht="15" customHeight="1" x14ac:dyDescent="0.3">
      <c r="A851" s="69"/>
      <c r="B851" s="70">
        <v>44462</v>
      </c>
      <c r="C851" s="63" t="s">
        <v>1215</v>
      </c>
      <c r="D851" s="71">
        <v>10000</v>
      </c>
      <c r="E851" s="65" t="s">
        <v>1340</v>
      </c>
      <c r="F851" s="63" t="s">
        <v>312</v>
      </c>
      <c r="G851" s="54"/>
    </row>
    <row r="852" spans="1:7" s="67" customFormat="1" ht="15" customHeight="1" x14ac:dyDescent="0.3">
      <c r="A852" s="73"/>
      <c r="B852" s="74" t="s">
        <v>2259</v>
      </c>
      <c r="C852" s="65" t="s">
        <v>1083</v>
      </c>
      <c r="D852" s="64">
        <v>10000</v>
      </c>
      <c r="E852" s="65" t="s">
        <v>1340</v>
      </c>
      <c r="F852" s="65" t="s">
        <v>315</v>
      </c>
      <c r="G852" s="75"/>
    </row>
    <row r="853" spans="1:7" s="67" customFormat="1" ht="15" customHeight="1" x14ac:dyDescent="0.3">
      <c r="A853" s="69"/>
      <c r="B853" s="70">
        <v>44464</v>
      </c>
      <c r="C853" s="63" t="s">
        <v>1070</v>
      </c>
      <c r="D853" s="71">
        <v>20000</v>
      </c>
      <c r="E853" s="65" t="s">
        <v>1340</v>
      </c>
      <c r="F853" s="63" t="s">
        <v>316</v>
      </c>
      <c r="G853" s="54"/>
    </row>
    <row r="854" spans="1:7" s="67" customFormat="1" ht="15" customHeight="1" x14ac:dyDescent="0.3">
      <c r="A854" s="69"/>
      <c r="B854" s="70">
        <v>44466</v>
      </c>
      <c r="C854" s="63" t="s">
        <v>1075</v>
      </c>
      <c r="D854" s="71">
        <v>5000</v>
      </c>
      <c r="E854" s="65" t="s">
        <v>1340</v>
      </c>
      <c r="F854" s="63" t="s">
        <v>317</v>
      </c>
      <c r="G854" s="54"/>
    </row>
    <row r="855" spans="1:7" s="67" customFormat="1" ht="15" customHeight="1" x14ac:dyDescent="0.3">
      <c r="A855" s="69"/>
      <c r="B855" s="70">
        <v>44466</v>
      </c>
      <c r="C855" s="63" t="s">
        <v>1053</v>
      </c>
      <c r="D855" s="71">
        <v>10000</v>
      </c>
      <c r="E855" s="65" t="s">
        <v>1340</v>
      </c>
      <c r="F855" s="63" t="s">
        <v>318</v>
      </c>
      <c r="G855" s="54"/>
    </row>
    <row r="856" spans="1:7" s="67" customFormat="1" ht="15" customHeight="1" x14ac:dyDescent="0.3">
      <c r="A856" s="61"/>
      <c r="B856" s="62" t="s">
        <v>2242</v>
      </c>
      <c r="C856" s="63" t="s">
        <v>1111</v>
      </c>
      <c r="D856" s="64">
        <v>10000</v>
      </c>
      <c r="E856" s="65" t="s">
        <v>1340</v>
      </c>
      <c r="F856" s="66" t="s">
        <v>321</v>
      </c>
    </row>
    <row r="857" spans="1:7" s="67" customFormat="1" ht="15" customHeight="1" x14ac:dyDescent="0.3">
      <c r="A857" s="69"/>
      <c r="B857" s="70">
        <v>44466</v>
      </c>
      <c r="C857" s="63" t="s">
        <v>1047</v>
      </c>
      <c r="D857" s="71">
        <v>10000</v>
      </c>
      <c r="E857" s="65" t="s">
        <v>1340</v>
      </c>
      <c r="F857" s="63" t="s">
        <v>168</v>
      </c>
      <c r="G857" s="54"/>
    </row>
    <row r="858" spans="1:7" s="67" customFormat="1" ht="15" customHeight="1" x14ac:dyDescent="0.3">
      <c r="A858" s="61"/>
      <c r="B858" s="62" t="s">
        <v>2242</v>
      </c>
      <c r="C858" s="80" t="s">
        <v>1338</v>
      </c>
      <c r="D858" s="64">
        <v>10000</v>
      </c>
      <c r="E858" s="65" t="s">
        <v>1340</v>
      </c>
      <c r="F858" s="66" t="s">
        <v>171</v>
      </c>
    </row>
    <row r="859" spans="1:7" s="67" customFormat="1" ht="15" customHeight="1" x14ac:dyDescent="0.3">
      <c r="A859" s="69"/>
      <c r="B859" s="70">
        <v>44466</v>
      </c>
      <c r="C859" s="63" t="s">
        <v>1078</v>
      </c>
      <c r="D859" s="71">
        <v>10000</v>
      </c>
      <c r="E859" s="65" t="s">
        <v>1340</v>
      </c>
      <c r="F859" s="63" t="s">
        <v>182</v>
      </c>
      <c r="G859" s="54"/>
    </row>
    <row r="860" spans="1:7" s="67" customFormat="1" ht="15" customHeight="1" x14ac:dyDescent="0.3">
      <c r="A860" s="61"/>
      <c r="B860" s="62" t="s">
        <v>2242</v>
      </c>
      <c r="C860" s="63" t="s">
        <v>1045</v>
      </c>
      <c r="D860" s="64">
        <v>5000</v>
      </c>
      <c r="E860" s="65" t="s">
        <v>1340</v>
      </c>
      <c r="F860" s="66" t="s">
        <v>175</v>
      </c>
    </row>
    <row r="861" spans="1:7" s="67" customFormat="1" ht="15" customHeight="1" x14ac:dyDescent="0.3">
      <c r="A861" s="69"/>
      <c r="B861" s="70">
        <v>44466</v>
      </c>
      <c r="C861" s="63" t="s">
        <v>2203</v>
      </c>
      <c r="D861" s="71">
        <v>5000</v>
      </c>
      <c r="E861" s="65" t="s">
        <v>1340</v>
      </c>
      <c r="F861" s="63" t="s">
        <v>178</v>
      </c>
      <c r="G861" s="54"/>
    </row>
    <row r="862" spans="1:7" s="67" customFormat="1" ht="15" customHeight="1" x14ac:dyDescent="0.3">
      <c r="A862" s="69"/>
      <c r="B862" s="70">
        <v>44466</v>
      </c>
      <c r="C862" s="63" t="s">
        <v>1077</v>
      </c>
      <c r="D862" s="71">
        <v>10000</v>
      </c>
      <c r="E862" s="65" t="s">
        <v>1340</v>
      </c>
      <c r="F862" s="63" t="s">
        <v>176</v>
      </c>
      <c r="G862" s="54"/>
    </row>
    <row r="863" spans="1:7" s="67" customFormat="1" ht="15" customHeight="1" x14ac:dyDescent="0.3">
      <c r="A863" s="69"/>
      <c r="B863" s="70">
        <v>44466</v>
      </c>
      <c r="C863" s="63" t="s">
        <v>1086</v>
      </c>
      <c r="D863" s="71">
        <v>20000</v>
      </c>
      <c r="E863" s="65" t="s">
        <v>1340</v>
      </c>
      <c r="F863" s="63" t="s">
        <v>177</v>
      </c>
      <c r="G863" s="54"/>
    </row>
    <row r="864" spans="1:7" s="67" customFormat="1" ht="15" customHeight="1" x14ac:dyDescent="0.3">
      <c r="A864" s="69"/>
      <c r="B864" s="70">
        <v>44466</v>
      </c>
      <c r="C864" s="63" t="s">
        <v>1100</v>
      </c>
      <c r="D864" s="72">
        <v>5000</v>
      </c>
      <c r="E864" s="65" t="s">
        <v>1340</v>
      </c>
      <c r="F864" s="66" t="s">
        <v>169</v>
      </c>
      <c r="G864" s="54"/>
    </row>
    <row r="865" spans="1:14" s="67" customFormat="1" ht="15" customHeight="1" x14ac:dyDescent="0.3">
      <c r="A865" s="69"/>
      <c r="B865" s="70">
        <v>44466</v>
      </c>
      <c r="C865" s="63" t="s">
        <v>355</v>
      </c>
      <c r="D865" s="71">
        <v>30000</v>
      </c>
      <c r="E865" s="65" t="s">
        <v>1340</v>
      </c>
      <c r="F865" s="63" t="s">
        <v>172</v>
      </c>
      <c r="G865" s="54"/>
    </row>
    <row r="866" spans="1:14" s="67" customFormat="1" ht="15" customHeight="1" x14ac:dyDescent="0.3">
      <c r="A866" s="69"/>
      <c r="B866" s="70">
        <v>44466</v>
      </c>
      <c r="C866" s="63" t="s">
        <v>1064</v>
      </c>
      <c r="D866" s="71">
        <v>30000</v>
      </c>
      <c r="E866" s="65" t="s">
        <v>1340</v>
      </c>
      <c r="F866" s="63" t="s">
        <v>173</v>
      </c>
      <c r="G866" s="54"/>
    </row>
    <row r="867" spans="1:14" s="67" customFormat="1" ht="15" customHeight="1" x14ac:dyDescent="0.3">
      <c r="A867" s="69"/>
      <c r="B867" s="70">
        <v>44466</v>
      </c>
      <c r="C867" s="63" t="s">
        <v>1120</v>
      </c>
      <c r="D867" s="72">
        <v>10000</v>
      </c>
      <c r="E867" s="65" t="s">
        <v>1340</v>
      </c>
      <c r="F867" s="66" t="s">
        <v>183</v>
      </c>
      <c r="G867" s="54"/>
    </row>
    <row r="869" spans="1:14" ht="15" customHeight="1" x14ac:dyDescent="0.3">
      <c r="A869" s="57"/>
      <c r="B869" s="58" t="s">
        <v>1343</v>
      </c>
      <c r="C869" s="58" t="s">
        <v>1341</v>
      </c>
      <c r="D869" s="59" t="s">
        <v>1119</v>
      </c>
      <c r="E869" s="58" t="s">
        <v>1345</v>
      </c>
      <c r="F869" s="59" t="s">
        <v>1026</v>
      </c>
      <c r="G869" s="57"/>
      <c r="H869" s="57"/>
      <c r="I869" s="57"/>
      <c r="J869" s="57"/>
      <c r="K869" s="57"/>
      <c r="L869" s="57"/>
      <c r="M869" s="60"/>
      <c r="N869" s="60"/>
    </row>
    <row r="870" spans="1:14" s="67" customFormat="1" ht="15" customHeight="1" x14ac:dyDescent="0.3">
      <c r="A870" s="61"/>
      <c r="B870" s="70">
        <v>44466</v>
      </c>
      <c r="C870" s="63" t="s">
        <v>1121</v>
      </c>
      <c r="D870" s="64">
        <v>10000</v>
      </c>
      <c r="E870" s="65" t="s">
        <v>1340</v>
      </c>
      <c r="F870" s="66" t="s">
        <v>179</v>
      </c>
    </row>
    <row r="871" spans="1:14" s="67" customFormat="1" ht="15" customHeight="1" x14ac:dyDescent="0.3">
      <c r="A871" s="69"/>
      <c r="B871" s="70">
        <v>44466</v>
      </c>
      <c r="C871" s="63" t="s">
        <v>1071</v>
      </c>
      <c r="D871" s="71">
        <v>10000</v>
      </c>
      <c r="E871" s="65" t="s">
        <v>1340</v>
      </c>
      <c r="F871" s="63" t="s">
        <v>174</v>
      </c>
      <c r="G871" s="54"/>
    </row>
    <row r="872" spans="1:14" s="67" customFormat="1" ht="15" customHeight="1" x14ac:dyDescent="0.3">
      <c r="A872" s="69"/>
      <c r="B872" s="70">
        <v>44466</v>
      </c>
      <c r="C872" s="63" t="s">
        <v>353</v>
      </c>
      <c r="D872" s="72">
        <v>10000</v>
      </c>
      <c r="E872" s="65" t="s">
        <v>1340</v>
      </c>
      <c r="F872" s="66" t="s">
        <v>180</v>
      </c>
      <c r="G872" s="54"/>
    </row>
    <row r="873" spans="1:14" s="67" customFormat="1" ht="15" customHeight="1" x14ac:dyDescent="0.3">
      <c r="A873" s="69"/>
      <c r="B873" s="70">
        <v>44466</v>
      </c>
      <c r="C873" s="63" t="s">
        <v>1060</v>
      </c>
      <c r="D873" s="71">
        <v>10000</v>
      </c>
      <c r="E873" s="65" t="s">
        <v>1340</v>
      </c>
      <c r="F873" s="63" t="s">
        <v>181</v>
      </c>
      <c r="G873" s="54"/>
    </row>
    <row r="874" spans="1:14" s="67" customFormat="1" ht="15" customHeight="1" x14ac:dyDescent="0.3">
      <c r="A874" s="69"/>
      <c r="B874" s="70">
        <v>44466</v>
      </c>
      <c r="C874" s="63" t="s">
        <v>1076</v>
      </c>
      <c r="D874" s="71">
        <v>10000</v>
      </c>
      <c r="E874" s="65" t="s">
        <v>1340</v>
      </c>
      <c r="F874" s="63" t="s">
        <v>170</v>
      </c>
      <c r="G874" s="54"/>
    </row>
    <row r="875" spans="1:14" s="67" customFormat="1" ht="15" customHeight="1" x14ac:dyDescent="0.3">
      <c r="A875" s="61"/>
      <c r="B875" s="62" t="s">
        <v>2242</v>
      </c>
      <c r="C875" s="63" t="s">
        <v>350</v>
      </c>
      <c r="D875" s="64">
        <v>10000</v>
      </c>
      <c r="E875" s="65" t="s">
        <v>1340</v>
      </c>
      <c r="F875" s="66" t="s">
        <v>166</v>
      </c>
    </row>
    <row r="876" spans="1:14" s="67" customFormat="1" ht="15" customHeight="1" x14ac:dyDescent="0.3">
      <c r="A876" s="61"/>
      <c r="B876" s="62" t="s">
        <v>2242</v>
      </c>
      <c r="C876" s="63" t="s">
        <v>1118</v>
      </c>
      <c r="D876" s="64">
        <v>10000</v>
      </c>
      <c r="E876" s="65" t="s">
        <v>1340</v>
      </c>
      <c r="F876" s="66" t="s">
        <v>184</v>
      </c>
    </row>
    <row r="877" spans="1:14" s="67" customFormat="1" ht="15" customHeight="1" x14ac:dyDescent="0.3">
      <c r="A877" s="69"/>
      <c r="B877" s="70">
        <v>44466</v>
      </c>
      <c r="C877" s="63" t="s">
        <v>1054</v>
      </c>
      <c r="D877" s="71">
        <v>10000</v>
      </c>
      <c r="E877" s="65" t="s">
        <v>1340</v>
      </c>
      <c r="F877" s="63" t="s">
        <v>167</v>
      </c>
      <c r="G877" s="54"/>
    </row>
    <row r="878" spans="1:14" s="67" customFormat="1" ht="15" customHeight="1" x14ac:dyDescent="0.3">
      <c r="A878" s="78"/>
      <c r="B878" s="70">
        <v>44466</v>
      </c>
      <c r="C878" s="63" t="s">
        <v>1067</v>
      </c>
      <c r="D878" s="71">
        <v>10000</v>
      </c>
      <c r="E878" s="65" t="s">
        <v>1340</v>
      </c>
      <c r="F878" s="63" t="s">
        <v>185</v>
      </c>
      <c r="G878" s="54"/>
    </row>
    <row r="879" spans="1:14" s="67" customFormat="1" ht="15" customHeight="1" x14ac:dyDescent="0.3">
      <c r="A879" s="69"/>
      <c r="B879" s="62" t="s">
        <v>2243</v>
      </c>
      <c r="C879" s="63" t="s">
        <v>1099</v>
      </c>
      <c r="D879" s="72">
        <v>5000</v>
      </c>
      <c r="E879" s="65" t="s">
        <v>1340</v>
      </c>
      <c r="F879" s="66" t="s">
        <v>165</v>
      </c>
      <c r="G879" s="54"/>
    </row>
    <row r="880" spans="1:14" s="67" customFormat="1" ht="15" customHeight="1" x14ac:dyDescent="0.3">
      <c r="A880" s="61"/>
      <c r="B880" s="62" t="s">
        <v>2243</v>
      </c>
      <c r="C880" s="63" t="s">
        <v>1066</v>
      </c>
      <c r="D880" s="64">
        <v>10000</v>
      </c>
      <c r="E880" s="65" t="s">
        <v>1340</v>
      </c>
      <c r="F880" s="66" t="s">
        <v>186</v>
      </c>
    </row>
    <row r="881" spans="1:7" s="67" customFormat="1" ht="15" customHeight="1" x14ac:dyDescent="0.3">
      <c r="A881" s="78"/>
      <c r="B881" s="62" t="s">
        <v>2243</v>
      </c>
      <c r="C881" s="63" t="s">
        <v>1217</v>
      </c>
      <c r="D881" s="72">
        <v>10000</v>
      </c>
      <c r="E881" s="65" t="s">
        <v>1340</v>
      </c>
      <c r="F881" s="66" t="s">
        <v>187</v>
      </c>
      <c r="G881" s="54"/>
    </row>
    <row r="882" spans="1:7" s="67" customFormat="1" ht="15" customHeight="1" x14ac:dyDescent="0.3">
      <c r="A882" s="69"/>
      <c r="B882" s="62" t="s">
        <v>2243</v>
      </c>
      <c r="C882" s="63" t="s">
        <v>1108</v>
      </c>
      <c r="D882" s="72">
        <v>5000</v>
      </c>
      <c r="E882" s="65" t="s">
        <v>1340</v>
      </c>
      <c r="F882" s="66" t="s">
        <v>188</v>
      </c>
      <c r="G882" s="54"/>
    </row>
    <row r="883" spans="1:7" s="67" customFormat="1" ht="15" customHeight="1" x14ac:dyDescent="0.3">
      <c r="A883" s="61"/>
      <c r="B883" s="62" t="s">
        <v>2243</v>
      </c>
      <c r="C883" s="63" t="s">
        <v>1126</v>
      </c>
      <c r="D883" s="64">
        <v>10000</v>
      </c>
      <c r="E883" s="65" t="s">
        <v>1340</v>
      </c>
      <c r="F883" s="66" t="s">
        <v>190</v>
      </c>
    </row>
    <row r="884" spans="1:7" s="67" customFormat="1" ht="15" customHeight="1" x14ac:dyDescent="0.3">
      <c r="A884" s="69"/>
      <c r="B884" s="70">
        <v>44467</v>
      </c>
      <c r="C884" s="63" t="s">
        <v>1095</v>
      </c>
      <c r="D884" s="71">
        <v>10000</v>
      </c>
      <c r="E884" s="65" t="s">
        <v>1340</v>
      </c>
      <c r="F884" s="63" t="s">
        <v>191</v>
      </c>
      <c r="G884" s="54"/>
    </row>
    <row r="885" spans="1:7" s="67" customFormat="1" ht="15" customHeight="1" x14ac:dyDescent="0.3">
      <c r="A885" s="68"/>
      <c r="B885" s="62" t="s">
        <v>2245</v>
      </c>
      <c r="C885" s="63" t="s">
        <v>1117</v>
      </c>
      <c r="D885" s="64">
        <v>20000</v>
      </c>
      <c r="E885" s="65" t="s">
        <v>1340</v>
      </c>
      <c r="F885" s="66" t="s">
        <v>192</v>
      </c>
    </row>
    <row r="886" spans="1:7" s="67" customFormat="1" ht="15" customHeight="1" x14ac:dyDescent="0.3">
      <c r="A886" s="61"/>
      <c r="B886" s="62" t="s">
        <v>2245</v>
      </c>
      <c r="C886" s="63" t="s">
        <v>1113</v>
      </c>
      <c r="D886" s="64">
        <v>10000</v>
      </c>
      <c r="E886" s="65" t="s">
        <v>1340</v>
      </c>
      <c r="F886" s="66" t="s">
        <v>189</v>
      </c>
    </row>
    <row r="887" spans="1:7" s="67" customFormat="1" ht="15" customHeight="1" x14ac:dyDescent="0.3">
      <c r="A887" s="61"/>
      <c r="B887" s="62" t="s">
        <v>2244</v>
      </c>
      <c r="C887" s="79" t="s">
        <v>1817</v>
      </c>
      <c r="D887" s="64">
        <v>5000</v>
      </c>
      <c r="E887" s="65" t="s">
        <v>1340</v>
      </c>
      <c r="F887" s="66" t="s">
        <v>193</v>
      </c>
    </row>
    <row r="888" spans="1:7" s="67" customFormat="1" ht="15" customHeight="1" x14ac:dyDescent="0.3">
      <c r="A888" s="69"/>
      <c r="B888" s="70">
        <v>44469</v>
      </c>
      <c r="C888" s="79" t="s">
        <v>785</v>
      </c>
      <c r="D888" s="72">
        <v>10000</v>
      </c>
      <c r="E888" s="65" t="s">
        <v>1340</v>
      </c>
      <c r="F888" s="66" t="s">
        <v>194</v>
      </c>
      <c r="G888" s="54"/>
    </row>
    <row r="889" spans="1:7" s="67" customFormat="1" ht="15" customHeight="1" x14ac:dyDescent="0.3">
      <c r="A889" s="69"/>
      <c r="B889" s="70">
        <v>44469</v>
      </c>
      <c r="C889" s="63" t="s">
        <v>1088</v>
      </c>
      <c r="D889" s="71">
        <v>10000</v>
      </c>
      <c r="E889" s="65" t="s">
        <v>1340</v>
      </c>
      <c r="F889" s="63" t="s">
        <v>195</v>
      </c>
      <c r="G889" s="54"/>
    </row>
    <row r="890" spans="1:7" s="67" customFormat="1" ht="15" customHeight="1" x14ac:dyDescent="0.3">
      <c r="A890" s="61"/>
      <c r="B890" s="62" t="s">
        <v>2244</v>
      </c>
      <c r="C890" s="63" t="s">
        <v>1124</v>
      </c>
      <c r="D890" s="64">
        <v>10000</v>
      </c>
      <c r="E890" s="65" t="s">
        <v>1340</v>
      </c>
      <c r="F890" s="66" t="s">
        <v>196</v>
      </c>
    </row>
    <row r="891" spans="1:7" s="67" customFormat="1" ht="15" customHeight="1" x14ac:dyDescent="0.3">
      <c r="A891" s="69"/>
      <c r="B891" s="70">
        <v>44469</v>
      </c>
      <c r="C891" s="63" t="s">
        <v>1050</v>
      </c>
      <c r="D891" s="71">
        <v>10000</v>
      </c>
      <c r="E891" s="65" t="s">
        <v>1340</v>
      </c>
      <c r="F891" s="63" t="s">
        <v>200</v>
      </c>
      <c r="G891" s="54"/>
    </row>
    <row r="892" spans="1:7" s="67" customFormat="1" ht="15" customHeight="1" x14ac:dyDescent="0.3">
      <c r="A892" s="61"/>
      <c r="B892" s="62" t="s">
        <v>2244</v>
      </c>
      <c r="C892" s="63" t="s">
        <v>1110</v>
      </c>
      <c r="D892" s="64">
        <v>30000</v>
      </c>
      <c r="E892" s="65" t="s">
        <v>1340</v>
      </c>
      <c r="F892" s="66" t="s">
        <v>198</v>
      </c>
    </row>
    <row r="893" spans="1:7" s="67" customFormat="1" ht="15" customHeight="1" x14ac:dyDescent="0.3">
      <c r="A893" s="61"/>
      <c r="B893" s="62" t="s">
        <v>2246</v>
      </c>
      <c r="C893" s="63" t="s">
        <v>2239</v>
      </c>
      <c r="D893" s="64">
        <v>10000</v>
      </c>
      <c r="E893" s="65" t="s">
        <v>1340</v>
      </c>
      <c r="F893" s="66" t="s">
        <v>197</v>
      </c>
    </row>
    <row r="894" spans="1:7" s="67" customFormat="1" ht="15" customHeight="1" x14ac:dyDescent="0.3">
      <c r="A894" s="69"/>
      <c r="B894" s="70">
        <v>44470</v>
      </c>
      <c r="C894" s="63" t="s">
        <v>1101</v>
      </c>
      <c r="D894" s="71">
        <v>10000</v>
      </c>
      <c r="E894" s="65" t="s">
        <v>1340</v>
      </c>
      <c r="F894" s="63" t="s">
        <v>199</v>
      </c>
      <c r="G894" s="54"/>
    </row>
    <row r="895" spans="1:7" s="67" customFormat="1" ht="15" customHeight="1" x14ac:dyDescent="0.3">
      <c r="A895" s="61"/>
      <c r="B895" s="62" t="s">
        <v>2246</v>
      </c>
      <c r="C895" s="63" t="s">
        <v>1106</v>
      </c>
      <c r="D895" s="64">
        <v>10000</v>
      </c>
      <c r="E895" s="65" t="s">
        <v>1340</v>
      </c>
      <c r="F895" s="66" t="s">
        <v>201</v>
      </c>
    </row>
    <row r="896" spans="1:7" s="67" customFormat="1" ht="15" customHeight="1" x14ac:dyDescent="0.3">
      <c r="A896" s="61"/>
      <c r="B896" s="62" t="s">
        <v>2246</v>
      </c>
      <c r="C896" s="63" t="s">
        <v>1097</v>
      </c>
      <c r="D896" s="64">
        <v>10000</v>
      </c>
      <c r="E896" s="65" t="s">
        <v>1340</v>
      </c>
      <c r="F896" s="66" t="s">
        <v>209</v>
      </c>
    </row>
    <row r="897" spans="1:7" s="67" customFormat="1" ht="15" customHeight="1" x14ac:dyDescent="0.3">
      <c r="A897" s="61"/>
      <c r="B897" s="62" t="s">
        <v>2246</v>
      </c>
      <c r="C897" s="63" t="s">
        <v>1103</v>
      </c>
      <c r="D897" s="64">
        <v>10000</v>
      </c>
      <c r="E897" s="65" t="s">
        <v>1340</v>
      </c>
      <c r="F897" s="66" t="s">
        <v>211</v>
      </c>
    </row>
    <row r="898" spans="1:7" s="67" customFormat="1" ht="15" customHeight="1" x14ac:dyDescent="0.3">
      <c r="A898" s="69"/>
      <c r="B898" s="70">
        <v>44470</v>
      </c>
      <c r="C898" s="63" t="s">
        <v>356</v>
      </c>
      <c r="D898" s="71">
        <v>10000</v>
      </c>
      <c r="E898" s="65" t="s">
        <v>1340</v>
      </c>
      <c r="F898" s="63" t="s">
        <v>220</v>
      </c>
      <c r="G898" s="54"/>
    </row>
    <row r="899" spans="1:7" s="67" customFormat="1" ht="15" customHeight="1" x14ac:dyDescent="0.3">
      <c r="A899" s="69"/>
      <c r="B899" s="70">
        <v>44470</v>
      </c>
      <c r="C899" s="63" t="s">
        <v>360</v>
      </c>
      <c r="D899" s="71">
        <v>100000</v>
      </c>
      <c r="E899" s="65" t="s">
        <v>1340</v>
      </c>
      <c r="F899" s="63" t="s">
        <v>212</v>
      </c>
      <c r="G899" s="54"/>
    </row>
    <row r="900" spans="1:7" s="67" customFormat="1" ht="15" customHeight="1" x14ac:dyDescent="0.3">
      <c r="A900" s="61"/>
      <c r="B900" s="62" t="s">
        <v>2246</v>
      </c>
      <c r="C900" s="63" t="s">
        <v>354</v>
      </c>
      <c r="D900" s="64">
        <v>10000</v>
      </c>
      <c r="E900" s="65" t="s">
        <v>1340</v>
      </c>
      <c r="F900" s="66" t="s">
        <v>210</v>
      </c>
    </row>
    <row r="901" spans="1:7" s="67" customFormat="1" ht="15" customHeight="1" x14ac:dyDescent="0.3">
      <c r="A901" s="61"/>
      <c r="B901" s="62" t="s">
        <v>1012</v>
      </c>
      <c r="C901" s="63" t="s">
        <v>351</v>
      </c>
      <c r="D901" s="64">
        <v>10000</v>
      </c>
      <c r="E901" s="65" t="s">
        <v>1340</v>
      </c>
      <c r="F901" s="66" t="s">
        <v>219</v>
      </c>
    </row>
    <row r="902" spans="1:7" s="67" customFormat="1" ht="15" customHeight="1" x14ac:dyDescent="0.3">
      <c r="A902" s="61"/>
      <c r="B902" s="62" t="s">
        <v>1012</v>
      </c>
      <c r="C902" s="63" t="s">
        <v>349</v>
      </c>
      <c r="D902" s="64">
        <v>20000</v>
      </c>
      <c r="E902" s="65" t="s">
        <v>1340</v>
      </c>
      <c r="F902" s="66" t="s">
        <v>206</v>
      </c>
    </row>
    <row r="903" spans="1:7" s="67" customFormat="1" ht="15" customHeight="1" x14ac:dyDescent="0.3">
      <c r="A903" s="73"/>
      <c r="B903" s="74" t="s">
        <v>1013</v>
      </c>
      <c r="C903" s="65" t="s">
        <v>1093</v>
      </c>
      <c r="D903" s="64">
        <v>10000</v>
      </c>
      <c r="E903" s="65" t="s">
        <v>1340</v>
      </c>
      <c r="F903" s="65" t="s">
        <v>203</v>
      </c>
      <c r="G903" s="75"/>
    </row>
    <row r="904" spans="1:7" s="67" customFormat="1" ht="15" customHeight="1" x14ac:dyDescent="0.3">
      <c r="A904" s="69"/>
      <c r="B904" s="70">
        <v>44474</v>
      </c>
      <c r="C904" s="63" t="s">
        <v>1068</v>
      </c>
      <c r="D904" s="71">
        <v>10000</v>
      </c>
      <c r="E904" s="65" t="s">
        <v>1340</v>
      </c>
      <c r="F904" s="63" t="s">
        <v>221</v>
      </c>
      <c r="G904" s="54"/>
    </row>
    <row r="905" spans="1:7" s="67" customFormat="1" ht="15" customHeight="1" x14ac:dyDescent="0.3">
      <c r="A905" s="61"/>
      <c r="B905" s="62" t="s">
        <v>1013</v>
      </c>
      <c r="C905" s="63" t="s">
        <v>361</v>
      </c>
      <c r="D905" s="64">
        <v>20000</v>
      </c>
      <c r="E905" s="65" t="s">
        <v>1340</v>
      </c>
      <c r="F905" s="66" t="s">
        <v>215</v>
      </c>
    </row>
    <row r="906" spans="1:7" s="67" customFormat="1" ht="15" customHeight="1" x14ac:dyDescent="0.3">
      <c r="A906" s="61"/>
      <c r="B906" s="62" t="s">
        <v>1013</v>
      </c>
      <c r="C906" s="63" t="s">
        <v>1062</v>
      </c>
      <c r="D906" s="64">
        <v>10000</v>
      </c>
      <c r="E906" s="65" t="s">
        <v>1340</v>
      </c>
      <c r="F906" s="66" t="s">
        <v>213</v>
      </c>
    </row>
    <row r="907" spans="1:7" s="67" customFormat="1" ht="15" customHeight="1" x14ac:dyDescent="0.3">
      <c r="A907" s="69"/>
      <c r="B907" s="70">
        <v>44474</v>
      </c>
      <c r="C907" s="63" t="s">
        <v>1055</v>
      </c>
      <c r="D907" s="71">
        <v>5000</v>
      </c>
      <c r="E907" s="65" t="s">
        <v>1340</v>
      </c>
      <c r="F907" s="63" t="s">
        <v>214</v>
      </c>
      <c r="G907" s="54"/>
    </row>
    <row r="908" spans="1:7" s="67" customFormat="1" ht="15" customHeight="1" x14ac:dyDescent="0.3">
      <c r="A908" s="61"/>
      <c r="B908" s="62" t="s">
        <v>1011</v>
      </c>
      <c r="C908" s="63" t="s">
        <v>1107</v>
      </c>
      <c r="D908" s="64">
        <v>10000</v>
      </c>
      <c r="E908" s="65" t="s">
        <v>1340</v>
      </c>
      <c r="F908" s="66" t="s">
        <v>202</v>
      </c>
    </row>
    <row r="909" spans="1:7" s="67" customFormat="1" ht="15" customHeight="1" x14ac:dyDescent="0.3">
      <c r="A909" s="77"/>
      <c r="B909" s="74" t="s">
        <v>1011</v>
      </c>
      <c r="C909" s="65" t="s">
        <v>362</v>
      </c>
      <c r="D909" s="64">
        <v>30000</v>
      </c>
      <c r="E909" s="65" t="s">
        <v>1340</v>
      </c>
      <c r="F909" s="65" t="s">
        <v>205</v>
      </c>
      <c r="G909" s="75"/>
    </row>
    <row r="910" spans="1:7" s="67" customFormat="1" ht="15" customHeight="1" x14ac:dyDescent="0.3">
      <c r="A910" s="69"/>
      <c r="B910" s="70">
        <v>44476</v>
      </c>
      <c r="C910" s="63" t="s">
        <v>1069</v>
      </c>
      <c r="D910" s="71">
        <v>5000</v>
      </c>
      <c r="E910" s="65" t="s">
        <v>1340</v>
      </c>
      <c r="F910" s="63" t="s">
        <v>216</v>
      </c>
      <c r="G910" s="54"/>
    </row>
    <row r="911" spans="1:7" s="67" customFormat="1" ht="15" customHeight="1" x14ac:dyDescent="0.3">
      <c r="A911" s="61"/>
      <c r="B911" s="62" t="s">
        <v>998</v>
      </c>
      <c r="C911" s="63" t="s">
        <v>1127</v>
      </c>
      <c r="D911" s="64">
        <v>5000</v>
      </c>
      <c r="E911" s="65" t="s">
        <v>1340</v>
      </c>
      <c r="F911" s="66" t="s">
        <v>204</v>
      </c>
    </row>
    <row r="912" spans="1:7" s="67" customFormat="1" ht="15" customHeight="1" x14ac:dyDescent="0.3">
      <c r="A912" s="61"/>
      <c r="B912" s="62" t="s">
        <v>998</v>
      </c>
      <c r="C912" s="63" t="s">
        <v>1207</v>
      </c>
      <c r="D912" s="64">
        <v>5000</v>
      </c>
      <c r="E912" s="65" t="s">
        <v>1340</v>
      </c>
      <c r="F912" s="66" t="s">
        <v>207</v>
      </c>
    </row>
    <row r="913" spans="1:14" s="67" customFormat="1" ht="15" customHeight="1" x14ac:dyDescent="0.3">
      <c r="A913" s="61"/>
      <c r="B913" s="62" t="s">
        <v>998</v>
      </c>
      <c r="C913" s="63" t="s">
        <v>1122</v>
      </c>
      <c r="D913" s="64">
        <v>20000</v>
      </c>
      <c r="E913" s="65" t="s">
        <v>1340</v>
      </c>
      <c r="F913" s="66" t="s">
        <v>217</v>
      </c>
    </row>
    <row r="914" spans="1:14" s="67" customFormat="1" ht="15" customHeight="1" x14ac:dyDescent="0.3">
      <c r="A914" s="61"/>
      <c r="B914" s="62" t="s">
        <v>999</v>
      </c>
      <c r="C914" s="63" t="s">
        <v>1730</v>
      </c>
      <c r="D914" s="64">
        <v>30000</v>
      </c>
      <c r="E914" s="65" t="s">
        <v>1340</v>
      </c>
      <c r="F914" s="66" t="s">
        <v>218</v>
      </c>
    </row>
    <row r="915" spans="1:14" s="67" customFormat="1" ht="15" customHeight="1" x14ac:dyDescent="0.3">
      <c r="A915" s="73"/>
      <c r="B915" s="74" t="s">
        <v>1000</v>
      </c>
      <c r="C915" s="65" t="s">
        <v>1123</v>
      </c>
      <c r="D915" s="64">
        <v>10000</v>
      </c>
      <c r="E915" s="65" t="s">
        <v>1340</v>
      </c>
      <c r="F915" s="65" t="s">
        <v>208</v>
      </c>
      <c r="G915" s="75"/>
    </row>
    <row r="916" spans="1:14" s="67" customFormat="1" ht="15" customHeight="1" x14ac:dyDescent="0.3">
      <c r="A916" s="73"/>
      <c r="B916" s="74" t="s">
        <v>1000</v>
      </c>
      <c r="C916" s="65" t="s">
        <v>352</v>
      </c>
      <c r="D916" s="64">
        <v>20000</v>
      </c>
      <c r="E916" s="65" t="s">
        <v>1340</v>
      </c>
      <c r="F916" s="65" t="s">
        <v>242</v>
      </c>
      <c r="G916" s="75"/>
    </row>
    <row r="917" spans="1:14" s="67" customFormat="1" ht="15" customHeight="1" x14ac:dyDescent="0.3">
      <c r="A917" s="61"/>
      <c r="B917" s="62" t="s">
        <v>1000</v>
      </c>
      <c r="C917" s="63" t="s">
        <v>1115</v>
      </c>
      <c r="D917" s="64">
        <v>20000</v>
      </c>
      <c r="E917" s="65" t="s">
        <v>1340</v>
      </c>
      <c r="F917" s="66" t="s">
        <v>222</v>
      </c>
    </row>
    <row r="918" spans="1:14" s="67" customFormat="1" ht="15" customHeight="1" x14ac:dyDescent="0.3">
      <c r="A918" s="73"/>
      <c r="B918" s="74" t="s">
        <v>1000</v>
      </c>
      <c r="C918" s="65" t="s">
        <v>1082</v>
      </c>
      <c r="D918" s="64">
        <v>10000</v>
      </c>
      <c r="E918" s="65" t="s">
        <v>1340</v>
      </c>
      <c r="F918" s="65" t="s">
        <v>243</v>
      </c>
      <c r="G918" s="75"/>
    </row>
    <row r="920" spans="1:14" ht="15" customHeight="1" x14ac:dyDescent="0.3">
      <c r="A920" s="57"/>
      <c r="B920" s="58" t="s">
        <v>1343</v>
      </c>
      <c r="C920" s="58" t="s">
        <v>1341</v>
      </c>
      <c r="D920" s="59" t="s">
        <v>1119</v>
      </c>
      <c r="E920" s="58" t="s">
        <v>1345</v>
      </c>
      <c r="F920" s="59" t="s">
        <v>1026</v>
      </c>
      <c r="G920" s="57"/>
      <c r="H920" s="57"/>
      <c r="I920" s="57"/>
      <c r="J920" s="57"/>
      <c r="K920" s="57"/>
      <c r="L920" s="57"/>
      <c r="M920" s="60"/>
      <c r="N920" s="60"/>
    </row>
    <row r="921" spans="1:14" s="67" customFormat="1" ht="15" customHeight="1" x14ac:dyDescent="0.3">
      <c r="A921" s="69"/>
      <c r="B921" s="70">
        <v>44481</v>
      </c>
      <c r="C921" s="63" t="s">
        <v>1202</v>
      </c>
      <c r="D921" s="72">
        <v>10000</v>
      </c>
      <c r="E921" s="65" t="s">
        <v>1340</v>
      </c>
      <c r="F921" s="66" t="s">
        <v>244</v>
      </c>
      <c r="G921" s="54"/>
    </row>
    <row r="922" spans="1:14" s="67" customFormat="1" ht="15" customHeight="1" x14ac:dyDescent="0.3">
      <c r="A922" s="69"/>
      <c r="B922" s="70">
        <v>44481</v>
      </c>
      <c r="C922" s="63" t="s">
        <v>357</v>
      </c>
      <c r="D922" s="71">
        <v>20000</v>
      </c>
      <c r="E922" s="65" t="s">
        <v>1340</v>
      </c>
      <c r="F922" s="63" t="s">
        <v>230</v>
      </c>
      <c r="G922" s="54"/>
    </row>
    <row r="923" spans="1:14" s="67" customFormat="1" ht="15" customHeight="1" x14ac:dyDescent="0.3">
      <c r="A923" s="69"/>
      <c r="B923" s="70">
        <v>44481</v>
      </c>
      <c r="C923" s="63" t="s">
        <v>1079</v>
      </c>
      <c r="D923" s="71">
        <v>10000</v>
      </c>
      <c r="E923" s="65" t="s">
        <v>1340</v>
      </c>
      <c r="F923" s="63" t="s">
        <v>227</v>
      </c>
      <c r="G923" s="54"/>
    </row>
    <row r="924" spans="1:14" s="67" customFormat="1" ht="15" customHeight="1" x14ac:dyDescent="0.3">
      <c r="A924" s="69"/>
      <c r="B924" s="70">
        <v>44481</v>
      </c>
      <c r="C924" s="63" t="s">
        <v>1046</v>
      </c>
      <c r="D924" s="71">
        <v>10000</v>
      </c>
      <c r="E924" s="65" t="s">
        <v>1340</v>
      </c>
      <c r="F924" s="63" t="s">
        <v>247</v>
      </c>
      <c r="G924" s="54"/>
    </row>
    <row r="925" spans="1:14" s="67" customFormat="1" ht="15" customHeight="1" x14ac:dyDescent="0.3">
      <c r="A925" s="61"/>
      <c r="B925" s="62" t="s">
        <v>1000</v>
      </c>
      <c r="C925" s="63" t="s">
        <v>801</v>
      </c>
      <c r="D925" s="64">
        <v>10000</v>
      </c>
      <c r="E925" s="65" t="s">
        <v>1340</v>
      </c>
      <c r="F925" s="66" t="s">
        <v>235</v>
      </c>
    </row>
    <row r="926" spans="1:14" s="67" customFormat="1" ht="15" customHeight="1" x14ac:dyDescent="0.3">
      <c r="A926" s="69"/>
      <c r="B926" s="70">
        <v>44481</v>
      </c>
      <c r="C926" s="63" t="s">
        <v>1080</v>
      </c>
      <c r="D926" s="71">
        <v>5000</v>
      </c>
      <c r="E926" s="65" t="s">
        <v>1340</v>
      </c>
      <c r="F926" s="63" t="s">
        <v>245</v>
      </c>
      <c r="G926" s="54"/>
    </row>
    <row r="927" spans="1:14" s="67" customFormat="1" ht="15" customHeight="1" x14ac:dyDescent="0.3">
      <c r="A927" s="73"/>
      <c r="B927" s="74" t="s">
        <v>1000</v>
      </c>
      <c r="C927" s="65" t="s">
        <v>1094</v>
      </c>
      <c r="D927" s="64">
        <v>20000</v>
      </c>
      <c r="E927" s="65" t="s">
        <v>1340</v>
      </c>
      <c r="F927" s="65" t="s">
        <v>246</v>
      </c>
      <c r="G927" s="75"/>
    </row>
    <row r="928" spans="1:14" s="67" customFormat="1" ht="15" customHeight="1" x14ac:dyDescent="0.3">
      <c r="A928" s="69"/>
      <c r="B928" s="70">
        <v>44481</v>
      </c>
      <c r="C928" s="63" t="s">
        <v>1058</v>
      </c>
      <c r="D928" s="71">
        <v>10000</v>
      </c>
      <c r="E928" s="65" t="s">
        <v>1340</v>
      </c>
      <c r="F928" s="63" t="s">
        <v>226</v>
      </c>
      <c r="G928" s="54"/>
    </row>
    <row r="929" spans="1:7" s="67" customFormat="1" ht="15" customHeight="1" x14ac:dyDescent="0.3">
      <c r="A929" s="61"/>
      <c r="B929" s="62" t="s">
        <v>1000</v>
      </c>
      <c r="C929" s="63" t="s">
        <v>1090</v>
      </c>
      <c r="D929" s="64">
        <v>30000</v>
      </c>
      <c r="E929" s="65" t="s">
        <v>1340</v>
      </c>
      <c r="F929" s="66" t="s">
        <v>236</v>
      </c>
    </row>
    <row r="930" spans="1:7" s="67" customFormat="1" ht="15" customHeight="1" x14ac:dyDescent="0.3">
      <c r="A930" s="69"/>
      <c r="B930" s="70">
        <v>44481</v>
      </c>
      <c r="C930" s="63" t="s">
        <v>1063</v>
      </c>
      <c r="D930" s="71">
        <v>10000</v>
      </c>
      <c r="E930" s="65" t="s">
        <v>1340</v>
      </c>
      <c r="F930" s="63" t="s">
        <v>231</v>
      </c>
      <c r="G930" s="54"/>
    </row>
    <row r="931" spans="1:7" s="67" customFormat="1" ht="15" customHeight="1" x14ac:dyDescent="0.3">
      <c r="A931" s="73"/>
      <c r="B931" s="74" t="s">
        <v>1000</v>
      </c>
      <c r="C931" s="65" t="s">
        <v>1116</v>
      </c>
      <c r="D931" s="64">
        <v>10000</v>
      </c>
      <c r="E931" s="65" t="s">
        <v>1340</v>
      </c>
      <c r="F931" s="65" t="s">
        <v>228</v>
      </c>
      <c r="G931" s="75"/>
    </row>
    <row r="932" spans="1:7" s="67" customFormat="1" ht="15" customHeight="1" x14ac:dyDescent="0.3">
      <c r="A932" s="61"/>
      <c r="B932" s="62" t="s">
        <v>1280</v>
      </c>
      <c r="C932" s="63" t="s">
        <v>1268</v>
      </c>
      <c r="D932" s="64">
        <v>30000</v>
      </c>
      <c r="E932" s="65" t="s">
        <v>1340</v>
      </c>
      <c r="F932" s="66" t="s">
        <v>233</v>
      </c>
    </row>
    <row r="933" spans="1:7" s="67" customFormat="1" ht="15" customHeight="1" x14ac:dyDescent="0.3">
      <c r="A933" s="77"/>
      <c r="B933" s="74" t="s">
        <v>1280</v>
      </c>
      <c r="C933" s="65" t="s">
        <v>800</v>
      </c>
      <c r="D933" s="64">
        <v>10000</v>
      </c>
      <c r="E933" s="65" t="s">
        <v>1340</v>
      </c>
      <c r="F933" s="65" t="s">
        <v>237</v>
      </c>
      <c r="G933" s="75"/>
    </row>
    <row r="934" spans="1:7" s="67" customFormat="1" ht="15" customHeight="1" x14ac:dyDescent="0.3">
      <c r="A934" s="69"/>
      <c r="B934" s="70">
        <v>44484</v>
      </c>
      <c r="C934" s="63" t="s">
        <v>1065</v>
      </c>
      <c r="D934" s="71">
        <v>10000</v>
      </c>
      <c r="E934" s="65" t="s">
        <v>1340</v>
      </c>
      <c r="F934" s="63" t="s">
        <v>238</v>
      </c>
      <c r="G934" s="54"/>
    </row>
    <row r="935" spans="1:7" s="67" customFormat="1" ht="15" customHeight="1" x14ac:dyDescent="0.3">
      <c r="A935" s="78"/>
      <c r="B935" s="70">
        <v>44484</v>
      </c>
      <c r="C935" s="63" t="s">
        <v>2156</v>
      </c>
      <c r="D935" s="71">
        <v>10000</v>
      </c>
      <c r="E935" s="65" t="s">
        <v>1340</v>
      </c>
      <c r="F935" s="63" t="s">
        <v>234</v>
      </c>
      <c r="G935" s="54"/>
    </row>
    <row r="936" spans="1:7" s="67" customFormat="1" ht="15" customHeight="1" x14ac:dyDescent="0.3">
      <c r="A936" s="61"/>
      <c r="B936" s="62" t="s">
        <v>1280</v>
      </c>
      <c r="C936" s="63" t="s">
        <v>1087</v>
      </c>
      <c r="D936" s="64">
        <v>20000</v>
      </c>
      <c r="E936" s="65" t="s">
        <v>1340</v>
      </c>
      <c r="F936" s="66" t="s">
        <v>223</v>
      </c>
    </row>
    <row r="937" spans="1:7" s="67" customFormat="1" ht="15" customHeight="1" x14ac:dyDescent="0.3">
      <c r="A937" s="77"/>
      <c r="B937" s="74" t="s">
        <v>1280</v>
      </c>
      <c r="C937" s="65" t="s">
        <v>1084</v>
      </c>
      <c r="D937" s="64">
        <v>10000</v>
      </c>
      <c r="E937" s="65" t="s">
        <v>1340</v>
      </c>
      <c r="F937" s="65" t="s">
        <v>239</v>
      </c>
      <c r="G937" s="75"/>
    </row>
    <row r="938" spans="1:7" s="67" customFormat="1" ht="15" customHeight="1" x14ac:dyDescent="0.3">
      <c r="A938" s="68"/>
      <c r="B938" s="62" t="s">
        <v>1280</v>
      </c>
      <c r="C938" s="63" t="s">
        <v>1112</v>
      </c>
      <c r="D938" s="64">
        <v>10000</v>
      </c>
      <c r="E938" s="65" t="s">
        <v>1340</v>
      </c>
      <c r="F938" s="66" t="s">
        <v>225</v>
      </c>
    </row>
    <row r="939" spans="1:7" s="67" customFormat="1" ht="15" customHeight="1" x14ac:dyDescent="0.3">
      <c r="A939" s="69"/>
      <c r="B939" s="70">
        <v>44484</v>
      </c>
      <c r="C939" s="63" t="s">
        <v>1056</v>
      </c>
      <c r="D939" s="71">
        <v>10000</v>
      </c>
      <c r="E939" s="65" t="s">
        <v>1340</v>
      </c>
      <c r="F939" s="63" t="s">
        <v>240</v>
      </c>
      <c r="G939" s="54"/>
    </row>
    <row r="940" spans="1:7" s="67" customFormat="1" ht="15" customHeight="1" x14ac:dyDescent="0.3">
      <c r="A940" s="61"/>
      <c r="B940" s="62" t="s">
        <v>1280</v>
      </c>
      <c r="C940" s="63" t="s">
        <v>1052</v>
      </c>
      <c r="D940" s="64">
        <v>10000</v>
      </c>
      <c r="E940" s="65" t="s">
        <v>1340</v>
      </c>
      <c r="F940" s="66" t="s">
        <v>229</v>
      </c>
    </row>
    <row r="941" spans="1:7" s="67" customFormat="1" ht="15" customHeight="1" x14ac:dyDescent="0.3">
      <c r="A941" s="69"/>
      <c r="B941" s="70">
        <v>44484</v>
      </c>
      <c r="C941" s="63" t="s">
        <v>1074</v>
      </c>
      <c r="D941" s="71">
        <v>20000</v>
      </c>
      <c r="E941" s="65" t="s">
        <v>1340</v>
      </c>
      <c r="F941" s="63" t="s">
        <v>224</v>
      </c>
      <c r="G941" s="54"/>
    </row>
    <row r="942" spans="1:7" s="67" customFormat="1" ht="15" customHeight="1" x14ac:dyDescent="0.3">
      <c r="A942" s="69"/>
      <c r="B942" s="70">
        <v>44484</v>
      </c>
      <c r="C942" s="63" t="s">
        <v>1194</v>
      </c>
      <c r="D942" s="71">
        <v>50000</v>
      </c>
      <c r="E942" s="65" t="s">
        <v>1340</v>
      </c>
      <c r="F942" s="63" t="s">
        <v>232</v>
      </c>
      <c r="G942" s="54"/>
    </row>
    <row r="943" spans="1:7" s="67" customFormat="1" ht="15" customHeight="1" x14ac:dyDescent="0.3">
      <c r="A943" s="69"/>
      <c r="B943" s="70">
        <v>44484</v>
      </c>
      <c r="C943" s="63" t="s">
        <v>1073</v>
      </c>
      <c r="D943" s="71">
        <v>10000</v>
      </c>
      <c r="E943" s="65" t="s">
        <v>1340</v>
      </c>
      <c r="F943" s="63" t="s">
        <v>241</v>
      </c>
      <c r="G943" s="54"/>
    </row>
    <row r="944" spans="1:7" s="67" customFormat="1" ht="15" customHeight="1" x14ac:dyDescent="0.3">
      <c r="A944" s="61"/>
      <c r="B944" s="62" t="s">
        <v>1280</v>
      </c>
      <c r="C944" s="63" t="s">
        <v>1057</v>
      </c>
      <c r="D944" s="64">
        <v>30000</v>
      </c>
      <c r="E944" s="65" t="s">
        <v>1340</v>
      </c>
      <c r="F944" s="66" t="s">
        <v>252</v>
      </c>
    </row>
    <row r="945" spans="1:14" s="67" customFormat="1" ht="15" customHeight="1" x14ac:dyDescent="0.3">
      <c r="A945" s="61"/>
      <c r="B945" s="62" t="s">
        <v>1280</v>
      </c>
      <c r="C945" s="63" t="s">
        <v>1206</v>
      </c>
      <c r="D945" s="64">
        <v>10000</v>
      </c>
      <c r="E945" s="65" t="s">
        <v>1340</v>
      </c>
      <c r="F945" s="66" t="s">
        <v>253</v>
      </c>
    </row>
    <row r="946" spans="1:14" s="67" customFormat="1" ht="15" customHeight="1" x14ac:dyDescent="0.3">
      <c r="A946" s="73"/>
      <c r="B946" s="74" t="s">
        <v>1002</v>
      </c>
      <c r="C946" s="65" t="s">
        <v>1270</v>
      </c>
      <c r="D946" s="64">
        <v>10000</v>
      </c>
      <c r="E946" s="65" t="s">
        <v>1340</v>
      </c>
      <c r="F946" s="65" t="s">
        <v>257</v>
      </c>
      <c r="G946" s="75"/>
    </row>
    <row r="947" spans="1:14" s="67" customFormat="1" ht="15" customHeight="1" x14ac:dyDescent="0.3">
      <c r="A947" s="73"/>
      <c r="B947" s="74" t="s">
        <v>1002</v>
      </c>
      <c r="C947" s="65" t="s">
        <v>1083</v>
      </c>
      <c r="D947" s="64">
        <v>10000</v>
      </c>
      <c r="E947" s="65" t="s">
        <v>1340</v>
      </c>
      <c r="F947" s="65" t="s">
        <v>254</v>
      </c>
      <c r="G947" s="75"/>
    </row>
    <row r="948" spans="1:14" s="67" customFormat="1" ht="15" customHeight="1" x14ac:dyDescent="0.3">
      <c r="A948" s="69"/>
      <c r="B948" s="70">
        <v>44488</v>
      </c>
      <c r="C948" s="63" t="s">
        <v>1804</v>
      </c>
      <c r="D948" s="71">
        <v>20000</v>
      </c>
      <c r="E948" s="65" t="s">
        <v>1340</v>
      </c>
      <c r="F948" s="63" t="s">
        <v>258</v>
      </c>
      <c r="G948" s="54"/>
    </row>
    <row r="949" spans="1:14" s="67" customFormat="1" ht="15" customHeight="1" x14ac:dyDescent="0.3">
      <c r="A949" s="61"/>
      <c r="B949" s="62" t="s">
        <v>1001</v>
      </c>
      <c r="C949" s="63" t="s">
        <v>363</v>
      </c>
      <c r="D949" s="64">
        <v>30000</v>
      </c>
      <c r="E949" s="65" t="s">
        <v>1340</v>
      </c>
      <c r="F949" s="66" t="s">
        <v>259</v>
      </c>
    </row>
    <row r="950" spans="1:14" s="67" customFormat="1" ht="15" customHeight="1" x14ac:dyDescent="0.3">
      <c r="A950" s="69"/>
      <c r="B950" s="70">
        <v>44488</v>
      </c>
      <c r="C950" s="63" t="s">
        <v>1212</v>
      </c>
      <c r="D950" s="71">
        <v>10000</v>
      </c>
      <c r="E950" s="65" t="s">
        <v>1340</v>
      </c>
      <c r="F950" s="63" t="s">
        <v>255</v>
      </c>
      <c r="G950" s="54"/>
    </row>
    <row r="951" spans="1:14" s="67" customFormat="1" ht="15" customHeight="1" x14ac:dyDescent="0.3">
      <c r="A951" s="78"/>
      <c r="B951" s="70">
        <v>44489</v>
      </c>
      <c r="C951" s="63" t="s">
        <v>1089</v>
      </c>
      <c r="D951" s="71">
        <v>20000</v>
      </c>
      <c r="E951" s="65" t="s">
        <v>1340</v>
      </c>
      <c r="F951" s="63" t="s">
        <v>256</v>
      </c>
      <c r="G951" s="54"/>
    </row>
    <row r="952" spans="1:14" s="67" customFormat="1" ht="15" customHeight="1" x14ac:dyDescent="0.3">
      <c r="A952" s="68"/>
      <c r="B952" s="62" t="s">
        <v>1006</v>
      </c>
      <c r="C952" s="63" t="s">
        <v>1114</v>
      </c>
      <c r="D952" s="64">
        <v>5000</v>
      </c>
      <c r="E952" s="65" t="s">
        <v>1340</v>
      </c>
      <c r="F952" s="66" t="s">
        <v>260</v>
      </c>
    </row>
    <row r="953" spans="1:14" s="67" customFormat="1" ht="15" customHeight="1" x14ac:dyDescent="0.3">
      <c r="A953" s="78"/>
      <c r="B953" s="70">
        <v>44489</v>
      </c>
      <c r="C953" s="63" t="s">
        <v>1203</v>
      </c>
      <c r="D953" s="71">
        <v>10000</v>
      </c>
      <c r="E953" s="65" t="s">
        <v>1340</v>
      </c>
      <c r="F953" s="63" t="s">
        <v>248</v>
      </c>
      <c r="G953" s="54"/>
    </row>
    <row r="954" spans="1:14" ht="15" customHeight="1" x14ac:dyDescent="0.3">
      <c r="A954" s="78"/>
      <c r="B954" s="70">
        <v>44489</v>
      </c>
      <c r="C954" s="63" t="s">
        <v>1081</v>
      </c>
      <c r="D954" s="71">
        <v>5000</v>
      </c>
      <c r="E954" s="65" t="s">
        <v>1340</v>
      </c>
      <c r="F954" s="63" t="s">
        <v>249</v>
      </c>
      <c r="H954" s="67"/>
      <c r="I954" s="67"/>
      <c r="J954" s="67"/>
      <c r="K954" s="67"/>
      <c r="L954" s="67"/>
      <c r="M954" s="67"/>
      <c r="N954" s="67"/>
    </row>
    <row r="955" spans="1:14" ht="15" customHeight="1" x14ac:dyDescent="0.3">
      <c r="A955" s="78"/>
      <c r="B955" s="70">
        <v>44489</v>
      </c>
      <c r="C955" s="63" t="s">
        <v>1043</v>
      </c>
      <c r="D955" s="71">
        <v>10000</v>
      </c>
      <c r="E955" s="65" t="s">
        <v>1340</v>
      </c>
      <c r="F955" s="63" t="s">
        <v>250</v>
      </c>
      <c r="H955" s="67"/>
      <c r="I955" s="67"/>
      <c r="J955" s="67"/>
      <c r="K955" s="67"/>
      <c r="L955" s="67"/>
      <c r="M955" s="67"/>
      <c r="N955" s="67"/>
    </row>
    <row r="956" spans="1:14" s="60" customFormat="1" ht="15" customHeight="1" x14ac:dyDescent="0.3">
      <c r="A956" s="73"/>
      <c r="B956" s="74" t="s">
        <v>1006</v>
      </c>
      <c r="C956" s="65" t="s">
        <v>1342</v>
      </c>
      <c r="D956" s="64">
        <v>10000</v>
      </c>
      <c r="E956" s="65" t="s">
        <v>1340</v>
      </c>
      <c r="F956" s="65" t="s">
        <v>251</v>
      </c>
      <c r="G956" s="75"/>
      <c r="H956" s="67"/>
      <c r="I956" s="67"/>
      <c r="J956" s="67"/>
      <c r="K956" s="67"/>
      <c r="L956" s="67"/>
      <c r="M956" s="67"/>
      <c r="N956" s="67"/>
    </row>
    <row r="957" spans="1:14" s="67" customFormat="1" ht="15" customHeight="1" x14ac:dyDescent="0.3">
      <c r="A957" s="69"/>
      <c r="B957" s="70">
        <v>44489</v>
      </c>
      <c r="C957" s="63" t="s">
        <v>1098</v>
      </c>
      <c r="D957" s="71">
        <v>5000</v>
      </c>
      <c r="E957" s="65" t="s">
        <v>1340</v>
      </c>
      <c r="F957" s="63" t="s">
        <v>261</v>
      </c>
      <c r="G957" s="54"/>
    </row>
    <row r="958" spans="1:14" s="67" customFormat="1" ht="15" customHeight="1" x14ac:dyDescent="0.3">
      <c r="A958" s="73"/>
      <c r="B958" s="74" t="s">
        <v>1006</v>
      </c>
      <c r="C958" s="65" t="s">
        <v>1051</v>
      </c>
      <c r="D958" s="64">
        <v>10000</v>
      </c>
      <c r="E958" s="65" t="s">
        <v>1340</v>
      </c>
      <c r="F958" s="65" t="s">
        <v>262</v>
      </c>
      <c r="G958" s="75"/>
    </row>
    <row r="959" spans="1:14" s="67" customFormat="1" ht="15" customHeight="1" x14ac:dyDescent="0.3">
      <c r="A959" s="69"/>
      <c r="B959" s="70">
        <v>44489</v>
      </c>
      <c r="C959" s="63" t="s">
        <v>1044</v>
      </c>
      <c r="D959" s="71">
        <v>10000</v>
      </c>
      <c r="E959" s="65" t="s">
        <v>1340</v>
      </c>
      <c r="F959" s="63" t="s">
        <v>263</v>
      </c>
      <c r="G959" s="54"/>
    </row>
    <row r="960" spans="1:14" s="67" customFormat="1" ht="15" customHeight="1" x14ac:dyDescent="0.3">
      <c r="A960" s="61"/>
      <c r="B960" s="62" t="s">
        <v>1004</v>
      </c>
      <c r="C960" s="63" t="s">
        <v>1109</v>
      </c>
      <c r="D960" s="64">
        <v>20000</v>
      </c>
      <c r="E960" s="65" t="s">
        <v>1340</v>
      </c>
      <c r="F960" s="66" t="s">
        <v>2030</v>
      </c>
    </row>
    <row r="961" spans="1:14" s="67" customFormat="1" ht="15" customHeight="1" x14ac:dyDescent="0.3">
      <c r="A961" s="69"/>
      <c r="B961" s="70">
        <v>44490</v>
      </c>
      <c r="C961" s="63" t="s">
        <v>1085</v>
      </c>
      <c r="D961" s="71">
        <v>10000</v>
      </c>
      <c r="E961" s="65" t="s">
        <v>1340</v>
      </c>
      <c r="F961" s="63" t="s">
        <v>2025</v>
      </c>
      <c r="G961" s="54"/>
    </row>
    <row r="962" spans="1:14" s="67" customFormat="1" ht="15" customHeight="1" x14ac:dyDescent="0.3">
      <c r="A962" s="68"/>
      <c r="B962" s="62" t="s">
        <v>1005</v>
      </c>
      <c r="C962" s="63" t="s">
        <v>1072</v>
      </c>
      <c r="D962" s="64">
        <v>10000</v>
      </c>
      <c r="E962" s="65" t="s">
        <v>1340</v>
      </c>
      <c r="F962" s="66" t="s">
        <v>2017</v>
      </c>
    </row>
    <row r="963" spans="1:14" s="67" customFormat="1" ht="15" customHeight="1" x14ac:dyDescent="0.3">
      <c r="A963" s="69"/>
      <c r="B963" s="70">
        <v>44492</v>
      </c>
      <c r="C963" s="63" t="s">
        <v>1070</v>
      </c>
      <c r="D963" s="71">
        <v>10000</v>
      </c>
      <c r="E963" s="65" t="s">
        <v>1340</v>
      </c>
      <c r="F963" s="63" t="s">
        <v>2031</v>
      </c>
      <c r="G963" s="54"/>
    </row>
    <row r="964" spans="1:14" s="67" customFormat="1" ht="15" customHeight="1" x14ac:dyDescent="0.3">
      <c r="A964" s="78"/>
      <c r="B964" s="81">
        <v>44494</v>
      </c>
      <c r="C964" s="63" t="s">
        <v>1099</v>
      </c>
      <c r="D964" s="72">
        <v>5000</v>
      </c>
      <c r="E964" s="65" t="s">
        <v>1340</v>
      </c>
      <c r="F964" s="66" t="s">
        <v>2015</v>
      </c>
      <c r="G964" s="54"/>
    </row>
    <row r="965" spans="1:14" s="67" customFormat="1" ht="15" customHeight="1" x14ac:dyDescent="0.3">
      <c r="A965" s="78"/>
      <c r="B965" s="70">
        <v>44494</v>
      </c>
      <c r="C965" s="63" t="s">
        <v>1053</v>
      </c>
      <c r="D965" s="71">
        <v>10000</v>
      </c>
      <c r="E965" s="65" t="s">
        <v>1340</v>
      </c>
      <c r="F965" s="63" t="s">
        <v>2016</v>
      </c>
      <c r="G965" s="54"/>
    </row>
    <row r="966" spans="1:14" s="67" customFormat="1" ht="15" customHeight="1" x14ac:dyDescent="0.3">
      <c r="A966" s="78"/>
      <c r="B966" s="70">
        <v>44494</v>
      </c>
      <c r="C966" s="63" t="s">
        <v>359</v>
      </c>
      <c r="D966" s="71">
        <v>30000</v>
      </c>
      <c r="E966" s="65" t="s">
        <v>1340</v>
      </c>
      <c r="F966" s="63" t="s">
        <v>2023</v>
      </c>
      <c r="G966" s="54"/>
    </row>
    <row r="967" spans="1:14" s="67" customFormat="1" ht="15" customHeight="1" x14ac:dyDescent="0.3">
      <c r="A967" s="78"/>
      <c r="B967" s="70">
        <v>44494</v>
      </c>
      <c r="C967" s="63" t="s">
        <v>1078</v>
      </c>
      <c r="D967" s="71">
        <v>10000</v>
      </c>
      <c r="E967" s="65" t="s">
        <v>1340</v>
      </c>
      <c r="F967" s="63" t="s">
        <v>2019</v>
      </c>
      <c r="G967" s="54"/>
    </row>
    <row r="968" spans="1:14" s="67" customFormat="1" ht="15" customHeight="1" x14ac:dyDescent="0.3">
      <c r="A968" s="68"/>
      <c r="B968" s="62" t="s">
        <v>1003</v>
      </c>
      <c r="C968" s="63" t="s">
        <v>1045</v>
      </c>
      <c r="D968" s="64">
        <v>5000</v>
      </c>
      <c r="E968" s="65" t="s">
        <v>1340</v>
      </c>
      <c r="F968" s="66" t="s">
        <v>2022</v>
      </c>
    </row>
    <row r="969" spans="1:14" s="67" customFormat="1" ht="15" customHeight="1" x14ac:dyDescent="0.3">
      <c r="A969" s="69"/>
      <c r="B969" s="70">
        <v>44494</v>
      </c>
      <c r="C969" s="63" t="s">
        <v>2203</v>
      </c>
      <c r="D969" s="71">
        <v>5000</v>
      </c>
      <c r="E969" s="65" t="s">
        <v>1340</v>
      </c>
      <c r="F969" s="63" t="s">
        <v>2014</v>
      </c>
      <c r="G969" s="54"/>
    </row>
    <row r="971" spans="1:14" ht="15" customHeight="1" x14ac:dyDescent="0.3">
      <c r="A971" s="57"/>
      <c r="B971" s="58" t="s">
        <v>1343</v>
      </c>
      <c r="C971" s="58" t="s">
        <v>1341</v>
      </c>
      <c r="D971" s="59" t="s">
        <v>1119</v>
      </c>
      <c r="E971" s="58" t="s">
        <v>1345</v>
      </c>
      <c r="F971" s="59" t="s">
        <v>1026</v>
      </c>
      <c r="G971" s="57"/>
      <c r="H971" s="57"/>
      <c r="I971" s="57"/>
      <c r="J971" s="57"/>
      <c r="K971" s="57"/>
      <c r="L971" s="57"/>
      <c r="M971" s="60"/>
      <c r="N971" s="60"/>
    </row>
    <row r="972" spans="1:14" s="67" customFormat="1" ht="15" customHeight="1" x14ac:dyDescent="0.3">
      <c r="A972" s="78"/>
      <c r="B972" s="70">
        <v>44494</v>
      </c>
      <c r="C972" s="63" t="s">
        <v>1077</v>
      </c>
      <c r="D972" s="71">
        <v>10000</v>
      </c>
      <c r="E972" s="65" t="s">
        <v>1340</v>
      </c>
      <c r="F972" s="63" t="s">
        <v>2033</v>
      </c>
      <c r="G972" s="54"/>
    </row>
    <row r="973" spans="1:14" s="67" customFormat="1" ht="15" customHeight="1" x14ac:dyDescent="0.3">
      <c r="A973" s="78"/>
      <c r="B973" s="70">
        <v>44494</v>
      </c>
      <c r="C973" s="63" t="s">
        <v>1086</v>
      </c>
      <c r="D973" s="71">
        <v>20000</v>
      </c>
      <c r="E973" s="65" t="s">
        <v>1340</v>
      </c>
      <c r="F973" s="63" t="s">
        <v>2018</v>
      </c>
      <c r="G973" s="54"/>
    </row>
    <row r="974" spans="1:14" s="67" customFormat="1" ht="15" customHeight="1" x14ac:dyDescent="0.3">
      <c r="A974" s="78"/>
      <c r="B974" s="70">
        <v>44494</v>
      </c>
      <c r="C974" s="63" t="s">
        <v>1100</v>
      </c>
      <c r="D974" s="72">
        <v>5000</v>
      </c>
      <c r="E974" s="65" t="s">
        <v>1340</v>
      </c>
      <c r="F974" s="66" t="s">
        <v>2032</v>
      </c>
      <c r="G974" s="54"/>
    </row>
    <row r="975" spans="1:14" s="67" customFormat="1" ht="15" customHeight="1" x14ac:dyDescent="0.3">
      <c r="A975" s="78"/>
      <c r="B975" s="70">
        <v>44494</v>
      </c>
      <c r="C975" s="63" t="s">
        <v>355</v>
      </c>
      <c r="D975" s="71">
        <v>30000</v>
      </c>
      <c r="E975" s="65" t="s">
        <v>1340</v>
      </c>
      <c r="F975" s="63" t="s">
        <v>2021</v>
      </c>
      <c r="G975" s="54"/>
    </row>
    <row r="976" spans="1:14" s="67" customFormat="1" ht="15" customHeight="1" x14ac:dyDescent="0.3">
      <c r="A976" s="78"/>
      <c r="B976" s="70">
        <v>44494</v>
      </c>
      <c r="C976" s="63" t="s">
        <v>1064</v>
      </c>
      <c r="D976" s="71">
        <v>30000</v>
      </c>
      <c r="E976" s="65" t="s">
        <v>1340</v>
      </c>
      <c r="F976" s="63" t="s">
        <v>2034</v>
      </c>
      <c r="G976" s="54"/>
    </row>
    <row r="977" spans="1:7" s="67" customFormat="1" ht="15" customHeight="1" x14ac:dyDescent="0.3">
      <c r="A977" s="78"/>
      <c r="B977" s="70">
        <v>44494</v>
      </c>
      <c r="C977" s="63" t="s">
        <v>1105</v>
      </c>
      <c r="D977" s="72">
        <v>10000</v>
      </c>
      <c r="E977" s="65" t="s">
        <v>1340</v>
      </c>
      <c r="F977" s="66" t="s">
        <v>2024</v>
      </c>
      <c r="G977" s="54"/>
    </row>
    <row r="978" spans="1:7" s="67" customFormat="1" ht="15" customHeight="1" x14ac:dyDescent="0.3">
      <c r="A978" s="78"/>
      <c r="B978" s="62" t="s">
        <v>1003</v>
      </c>
      <c r="C978" s="63" t="s">
        <v>1061</v>
      </c>
      <c r="D978" s="71">
        <v>10000</v>
      </c>
      <c r="E978" s="65" t="s">
        <v>1340</v>
      </c>
      <c r="F978" s="63" t="s">
        <v>2026</v>
      </c>
      <c r="G978" s="54"/>
    </row>
    <row r="979" spans="1:7" s="67" customFormat="1" ht="15" customHeight="1" x14ac:dyDescent="0.3">
      <c r="A979" s="69"/>
      <c r="B979" s="70">
        <v>44494</v>
      </c>
      <c r="C979" s="63" t="s">
        <v>353</v>
      </c>
      <c r="D979" s="72">
        <v>10000</v>
      </c>
      <c r="E979" s="65" t="s">
        <v>1340</v>
      </c>
      <c r="F979" s="66" t="s">
        <v>2028</v>
      </c>
      <c r="G979" s="54"/>
    </row>
    <row r="980" spans="1:7" s="67" customFormat="1" ht="15" customHeight="1" x14ac:dyDescent="0.3">
      <c r="A980" s="69"/>
      <c r="B980" s="62" t="s">
        <v>1003</v>
      </c>
      <c r="C980" s="63" t="s">
        <v>1108</v>
      </c>
      <c r="D980" s="72">
        <v>5000</v>
      </c>
      <c r="E980" s="65" t="s">
        <v>1340</v>
      </c>
      <c r="F980" s="66" t="s">
        <v>2027</v>
      </c>
      <c r="G980" s="54"/>
    </row>
    <row r="981" spans="1:7" s="67" customFormat="1" ht="15" customHeight="1" x14ac:dyDescent="0.3">
      <c r="A981" s="69"/>
      <c r="B981" s="70">
        <v>44494</v>
      </c>
      <c r="C981" s="63" t="s">
        <v>1060</v>
      </c>
      <c r="D981" s="71">
        <v>10000</v>
      </c>
      <c r="E981" s="65" t="s">
        <v>1340</v>
      </c>
      <c r="F981" s="63" t="s">
        <v>2020</v>
      </c>
      <c r="G981" s="54"/>
    </row>
    <row r="982" spans="1:7" s="67" customFormat="1" ht="15" customHeight="1" x14ac:dyDescent="0.3">
      <c r="A982" s="69"/>
      <c r="B982" s="70">
        <v>44494</v>
      </c>
      <c r="C982" s="63" t="s">
        <v>1050</v>
      </c>
      <c r="D982" s="71">
        <v>10000</v>
      </c>
      <c r="E982" s="65" t="s">
        <v>1340</v>
      </c>
      <c r="F982" s="63" t="s">
        <v>2029</v>
      </c>
      <c r="G982" s="54"/>
    </row>
    <row r="983" spans="1:7" s="67" customFormat="1" ht="15" customHeight="1" x14ac:dyDescent="0.3">
      <c r="A983" s="69"/>
      <c r="B983" s="70">
        <v>44494</v>
      </c>
      <c r="C983" s="63" t="s">
        <v>1054</v>
      </c>
      <c r="D983" s="71">
        <v>10000</v>
      </c>
      <c r="E983" s="65" t="s">
        <v>1340</v>
      </c>
      <c r="F983" s="63" t="s">
        <v>2035</v>
      </c>
      <c r="G983" s="54"/>
    </row>
    <row r="984" spans="1:7" s="67" customFormat="1" ht="15" customHeight="1" x14ac:dyDescent="0.3">
      <c r="A984" s="69"/>
      <c r="B984" s="70">
        <v>44494</v>
      </c>
      <c r="C984" s="63" t="s">
        <v>1067</v>
      </c>
      <c r="D984" s="71">
        <v>10000</v>
      </c>
      <c r="E984" s="65" t="s">
        <v>1340</v>
      </c>
      <c r="F984" s="63" t="s">
        <v>1892</v>
      </c>
      <c r="G984" s="54"/>
    </row>
    <row r="985" spans="1:7" s="67" customFormat="1" ht="15" customHeight="1" x14ac:dyDescent="0.3">
      <c r="A985" s="78"/>
      <c r="B985" s="70">
        <v>44495</v>
      </c>
      <c r="C985" s="63" t="s">
        <v>1047</v>
      </c>
      <c r="D985" s="71">
        <v>10000</v>
      </c>
      <c r="E985" s="65" t="s">
        <v>1340</v>
      </c>
      <c r="F985" s="63" t="s">
        <v>1895</v>
      </c>
      <c r="G985" s="54"/>
    </row>
    <row r="986" spans="1:7" s="67" customFormat="1" ht="15" customHeight="1" x14ac:dyDescent="0.3">
      <c r="A986" s="68"/>
      <c r="B986" s="62" t="s">
        <v>1007</v>
      </c>
      <c r="C986" s="80" t="s">
        <v>1338</v>
      </c>
      <c r="D986" s="64">
        <v>10000</v>
      </c>
      <c r="E986" s="65" t="s">
        <v>1340</v>
      </c>
      <c r="F986" s="66" t="s">
        <v>1918</v>
      </c>
    </row>
    <row r="987" spans="1:7" s="67" customFormat="1" ht="15" customHeight="1" x14ac:dyDescent="0.3">
      <c r="A987" s="69"/>
      <c r="B987" s="70">
        <v>44495</v>
      </c>
      <c r="C987" s="63" t="s">
        <v>1120</v>
      </c>
      <c r="D987" s="72">
        <v>10000</v>
      </c>
      <c r="E987" s="65" t="s">
        <v>1340</v>
      </c>
      <c r="F987" s="66" t="s">
        <v>1914</v>
      </c>
      <c r="G987" s="54"/>
    </row>
    <row r="988" spans="1:7" s="67" customFormat="1" ht="15" customHeight="1" x14ac:dyDescent="0.3">
      <c r="A988" s="61"/>
      <c r="B988" s="62" t="s">
        <v>1007</v>
      </c>
      <c r="C988" s="63" t="s">
        <v>1121</v>
      </c>
      <c r="D988" s="64">
        <v>10000</v>
      </c>
      <c r="E988" s="65" t="s">
        <v>1340</v>
      </c>
      <c r="F988" s="66" t="s">
        <v>1896</v>
      </c>
    </row>
    <row r="989" spans="1:7" s="67" customFormat="1" ht="15" customHeight="1" x14ac:dyDescent="0.3">
      <c r="A989" s="69"/>
      <c r="B989" s="70">
        <v>44495</v>
      </c>
      <c r="C989" s="63" t="s">
        <v>1071</v>
      </c>
      <c r="D989" s="71">
        <v>10000</v>
      </c>
      <c r="E989" s="65" t="s">
        <v>1340</v>
      </c>
      <c r="F989" s="63" t="s">
        <v>1893</v>
      </c>
      <c r="G989" s="54"/>
    </row>
    <row r="990" spans="1:7" s="67" customFormat="1" ht="15" customHeight="1" x14ac:dyDescent="0.3">
      <c r="A990" s="69"/>
      <c r="B990" s="70">
        <v>44495</v>
      </c>
      <c r="C990" s="63" t="s">
        <v>1076</v>
      </c>
      <c r="D990" s="71">
        <v>10000</v>
      </c>
      <c r="E990" s="65" t="s">
        <v>1340</v>
      </c>
      <c r="F990" s="63" t="s">
        <v>1904</v>
      </c>
      <c r="G990" s="54"/>
    </row>
    <row r="991" spans="1:7" s="67" customFormat="1" ht="15" customHeight="1" x14ac:dyDescent="0.3">
      <c r="A991" s="61"/>
      <c r="B991" s="62" t="s">
        <v>1007</v>
      </c>
      <c r="C991" s="63" t="s">
        <v>350</v>
      </c>
      <c r="D991" s="64">
        <v>10000</v>
      </c>
      <c r="E991" s="65" t="s">
        <v>1340</v>
      </c>
      <c r="F991" s="66" t="s">
        <v>1899</v>
      </c>
    </row>
    <row r="992" spans="1:7" s="67" customFormat="1" ht="15" customHeight="1" x14ac:dyDescent="0.3">
      <c r="A992" s="61"/>
      <c r="B992" s="62" t="s">
        <v>1007</v>
      </c>
      <c r="C992" s="63" t="s">
        <v>1118</v>
      </c>
      <c r="D992" s="64">
        <v>10000</v>
      </c>
      <c r="E992" s="65" t="s">
        <v>1340</v>
      </c>
      <c r="F992" s="66" t="s">
        <v>1912</v>
      </c>
    </row>
    <row r="993" spans="1:7" s="67" customFormat="1" ht="15" customHeight="1" x14ac:dyDescent="0.3">
      <c r="A993" s="61"/>
      <c r="B993" s="62" t="s">
        <v>1007</v>
      </c>
      <c r="C993" s="63" t="s">
        <v>358</v>
      </c>
      <c r="D993" s="64">
        <v>10000</v>
      </c>
      <c r="E993" s="65" t="s">
        <v>1340</v>
      </c>
      <c r="F993" s="66" t="s">
        <v>1909</v>
      </c>
    </row>
    <row r="994" spans="1:7" s="67" customFormat="1" ht="15" customHeight="1" x14ac:dyDescent="0.3">
      <c r="A994" s="78"/>
      <c r="B994" s="70">
        <v>44496</v>
      </c>
      <c r="C994" s="63" t="s">
        <v>1075</v>
      </c>
      <c r="D994" s="71">
        <v>5000</v>
      </c>
      <c r="E994" s="65" t="s">
        <v>1340</v>
      </c>
      <c r="F994" s="63" t="s">
        <v>1894</v>
      </c>
      <c r="G994" s="54"/>
    </row>
    <row r="995" spans="1:7" s="67" customFormat="1" ht="15" customHeight="1" x14ac:dyDescent="0.3">
      <c r="A995" s="68"/>
      <c r="B995" s="62" t="s">
        <v>1010</v>
      </c>
      <c r="C995" s="63" t="s">
        <v>1111</v>
      </c>
      <c r="D995" s="64">
        <v>10000</v>
      </c>
      <c r="E995" s="65" t="s">
        <v>1340</v>
      </c>
      <c r="F995" s="66" t="s">
        <v>1913</v>
      </c>
    </row>
    <row r="996" spans="1:7" s="67" customFormat="1" ht="15" customHeight="1" x14ac:dyDescent="0.3">
      <c r="A996" s="68"/>
      <c r="B996" s="62" t="s">
        <v>1010</v>
      </c>
      <c r="C996" s="63" t="s">
        <v>1104</v>
      </c>
      <c r="D996" s="64">
        <v>10000</v>
      </c>
      <c r="E996" s="65" t="s">
        <v>1340</v>
      </c>
      <c r="F996" s="66" t="s">
        <v>1920</v>
      </c>
    </row>
    <row r="997" spans="1:7" s="67" customFormat="1" ht="15" customHeight="1" x14ac:dyDescent="0.3">
      <c r="A997" s="68"/>
      <c r="B997" s="62" t="s">
        <v>1008</v>
      </c>
      <c r="C997" s="63" t="s">
        <v>1066</v>
      </c>
      <c r="D997" s="64">
        <v>10000</v>
      </c>
      <c r="E997" s="65" t="s">
        <v>1340</v>
      </c>
      <c r="F997" s="66" t="s">
        <v>1915</v>
      </c>
    </row>
    <row r="998" spans="1:7" s="67" customFormat="1" ht="15" customHeight="1" x14ac:dyDescent="0.3">
      <c r="A998" s="61"/>
      <c r="B998" s="62" t="s">
        <v>1008</v>
      </c>
      <c r="C998" s="63" t="s">
        <v>1126</v>
      </c>
      <c r="D998" s="64">
        <v>10000</v>
      </c>
      <c r="E998" s="65" t="s">
        <v>1340</v>
      </c>
      <c r="F998" s="66" t="s">
        <v>1897</v>
      </c>
    </row>
    <row r="999" spans="1:7" s="67" customFormat="1" ht="15" customHeight="1" x14ac:dyDescent="0.3">
      <c r="A999" s="69"/>
      <c r="B999" s="70">
        <v>44497</v>
      </c>
      <c r="C999" s="63" t="s">
        <v>1095</v>
      </c>
      <c r="D999" s="71">
        <v>10000</v>
      </c>
      <c r="E999" s="65" t="s">
        <v>1340</v>
      </c>
      <c r="F999" s="63" t="s">
        <v>1921</v>
      </c>
      <c r="G999" s="54"/>
    </row>
    <row r="1000" spans="1:7" s="67" customFormat="1" ht="15" customHeight="1" x14ac:dyDescent="0.3">
      <c r="A1000" s="61"/>
      <c r="B1000" s="62" t="s">
        <v>1009</v>
      </c>
      <c r="C1000" s="63" t="s">
        <v>1113</v>
      </c>
      <c r="D1000" s="64">
        <v>10000</v>
      </c>
      <c r="E1000" s="65" t="s">
        <v>1340</v>
      </c>
      <c r="F1000" s="66" t="s">
        <v>1905</v>
      </c>
    </row>
    <row r="1001" spans="1:7" s="67" customFormat="1" ht="15" customHeight="1" x14ac:dyDescent="0.3">
      <c r="A1001" s="68"/>
      <c r="B1001" s="62" t="s">
        <v>1135</v>
      </c>
      <c r="C1001" s="79" t="s">
        <v>1817</v>
      </c>
      <c r="D1001" s="64">
        <v>5000</v>
      </c>
      <c r="E1001" s="65" t="s">
        <v>1340</v>
      </c>
      <c r="F1001" s="66" t="s">
        <v>1900</v>
      </c>
    </row>
    <row r="1002" spans="1:7" s="67" customFormat="1" ht="15" customHeight="1" x14ac:dyDescent="0.3">
      <c r="A1002" s="78"/>
      <c r="B1002" s="62" t="s">
        <v>1135</v>
      </c>
      <c r="C1002" s="79" t="s">
        <v>785</v>
      </c>
      <c r="D1002" s="72">
        <v>10000</v>
      </c>
      <c r="E1002" s="65" t="s">
        <v>1340</v>
      </c>
      <c r="F1002" s="66" t="s">
        <v>1906</v>
      </c>
      <c r="G1002" s="54"/>
    </row>
    <row r="1003" spans="1:7" s="67" customFormat="1" ht="15" customHeight="1" x14ac:dyDescent="0.3">
      <c r="A1003" s="78"/>
      <c r="B1003" s="70">
        <v>44501</v>
      </c>
      <c r="C1003" s="63" t="s">
        <v>1088</v>
      </c>
      <c r="D1003" s="71">
        <v>10000</v>
      </c>
      <c r="E1003" s="65" t="s">
        <v>1340</v>
      </c>
      <c r="F1003" s="63" t="s">
        <v>1898</v>
      </c>
      <c r="G1003" s="54"/>
    </row>
    <row r="1004" spans="1:7" s="67" customFormat="1" ht="15" customHeight="1" x14ac:dyDescent="0.3">
      <c r="A1004" s="68"/>
      <c r="B1004" s="62" t="s">
        <v>1135</v>
      </c>
      <c r="C1004" s="63" t="s">
        <v>2239</v>
      </c>
      <c r="D1004" s="64">
        <v>10000</v>
      </c>
      <c r="E1004" s="65" t="s">
        <v>1340</v>
      </c>
      <c r="F1004" s="66" t="s">
        <v>1910</v>
      </c>
    </row>
    <row r="1005" spans="1:7" s="67" customFormat="1" ht="15" customHeight="1" x14ac:dyDescent="0.3">
      <c r="A1005" s="78"/>
      <c r="B1005" s="70">
        <v>44501</v>
      </c>
      <c r="C1005" s="63" t="s">
        <v>1101</v>
      </c>
      <c r="D1005" s="71">
        <v>10000</v>
      </c>
      <c r="E1005" s="65" t="s">
        <v>1340</v>
      </c>
      <c r="F1005" s="63" t="s">
        <v>1901</v>
      </c>
      <c r="G1005" s="54"/>
    </row>
    <row r="1006" spans="1:7" s="67" customFormat="1" ht="15" customHeight="1" x14ac:dyDescent="0.3">
      <c r="A1006" s="68"/>
      <c r="B1006" s="62" t="s">
        <v>1135</v>
      </c>
      <c r="C1006" s="63" t="s">
        <v>1106</v>
      </c>
      <c r="D1006" s="64">
        <v>10000</v>
      </c>
      <c r="E1006" s="65" t="s">
        <v>1340</v>
      </c>
      <c r="F1006" s="66" t="s">
        <v>1923</v>
      </c>
    </row>
    <row r="1007" spans="1:7" s="67" customFormat="1" ht="15" customHeight="1" x14ac:dyDescent="0.3">
      <c r="A1007" s="68"/>
      <c r="B1007" s="62" t="s">
        <v>1135</v>
      </c>
      <c r="C1007" s="63" t="s">
        <v>1097</v>
      </c>
      <c r="D1007" s="64">
        <v>10000</v>
      </c>
      <c r="E1007" s="65" t="s">
        <v>1340</v>
      </c>
      <c r="F1007" s="66" t="s">
        <v>1902</v>
      </c>
    </row>
    <row r="1008" spans="1:7" s="67" customFormat="1" ht="15" customHeight="1" x14ac:dyDescent="0.3">
      <c r="A1008" s="68"/>
      <c r="B1008" s="62" t="s">
        <v>1135</v>
      </c>
      <c r="C1008" s="63" t="s">
        <v>1103</v>
      </c>
      <c r="D1008" s="64">
        <v>10000</v>
      </c>
      <c r="E1008" s="65" t="s">
        <v>1340</v>
      </c>
      <c r="F1008" s="66" t="s">
        <v>1911</v>
      </c>
    </row>
    <row r="1009" spans="1:14" s="67" customFormat="1" ht="15" customHeight="1" x14ac:dyDescent="0.3">
      <c r="A1009" s="69"/>
      <c r="B1009" s="70">
        <v>44501</v>
      </c>
      <c r="C1009" s="63" t="s">
        <v>356</v>
      </c>
      <c r="D1009" s="71">
        <v>10000</v>
      </c>
      <c r="E1009" s="65" t="s">
        <v>1340</v>
      </c>
      <c r="F1009" s="63" t="s">
        <v>1916</v>
      </c>
      <c r="G1009" s="54"/>
    </row>
    <row r="1010" spans="1:14" s="67" customFormat="1" ht="15" customHeight="1" x14ac:dyDescent="0.3">
      <c r="A1010" s="61"/>
      <c r="B1010" s="62" t="s">
        <v>1135</v>
      </c>
      <c r="C1010" s="63" t="s">
        <v>363</v>
      </c>
      <c r="D1010" s="64">
        <v>30000</v>
      </c>
      <c r="E1010" s="65" t="s">
        <v>1340</v>
      </c>
      <c r="F1010" s="66" t="s">
        <v>1903</v>
      </c>
    </row>
    <row r="1011" spans="1:14" s="67" customFormat="1" ht="15" customHeight="1" x14ac:dyDescent="0.3">
      <c r="A1011" s="61"/>
      <c r="B1011" s="62" t="s">
        <v>1135</v>
      </c>
      <c r="C1011" s="63" t="s">
        <v>1124</v>
      </c>
      <c r="D1011" s="64">
        <v>10000</v>
      </c>
      <c r="E1011" s="65" t="s">
        <v>1340</v>
      </c>
      <c r="F1011" s="66" t="s">
        <v>1922</v>
      </c>
    </row>
    <row r="1012" spans="1:14" s="67" customFormat="1" ht="15" customHeight="1" x14ac:dyDescent="0.3">
      <c r="A1012" s="61"/>
      <c r="B1012" s="62" t="s">
        <v>1135</v>
      </c>
      <c r="C1012" s="63" t="s">
        <v>354</v>
      </c>
      <c r="D1012" s="64">
        <v>10000</v>
      </c>
      <c r="E1012" s="65" t="s">
        <v>1340</v>
      </c>
      <c r="F1012" s="66" t="s">
        <v>1907</v>
      </c>
    </row>
    <row r="1013" spans="1:14" s="67" customFormat="1" ht="15" customHeight="1" x14ac:dyDescent="0.3">
      <c r="A1013" s="61"/>
      <c r="B1013" s="62" t="s">
        <v>1135</v>
      </c>
      <c r="C1013" s="63" t="s">
        <v>1110</v>
      </c>
      <c r="D1013" s="64">
        <v>30000</v>
      </c>
      <c r="E1013" s="65" t="s">
        <v>1340</v>
      </c>
      <c r="F1013" s="66" t="s">
        <v>1917</v>
      </c>
    </row>
    <row r="1014" spans="1:14" s="67" customFormat="1" ht="15" customHeight="1" x14ac:dyDescent="0.3">
      <c r="A1014" s="73"/>
      <c r="B1014" s="74" t="s">
        <v>1136</v>
      </c>
      <c r="C1014" s="65" t="s">
        <v>362</v>
      </c>
      <c r="D1014" s="64">
        <v>30000</v>
      </c>
      <c r="E1014" s="65" t="s">
        <v>1340</v>
      </c>
      <c r="F1014" s="65" t="s">
        <v>1908</v>
      </c>
      <c r="G1014" s="75"/>
    </row>
    <row r="1015" spans="1:14" s="67" customFormat="1" ht="15" customHeight="1" x14ac:dyDescent="0.3">
      <c r="A1015" s="68"/>
      <c r="B1015" s="62" t="s">
        <v>1137</v>
      </c>
      <c r="C1015" s="63" t="s">
        <v>1107</v>
      </c>
      <c r="D1015" s="64">
        <v>10000</v>
      </c>
      <c r="E1015" s="65" t="s">
        <v>1340</v>
      </c>
      <c r="F1015" s="66" t="s">
        <v>1919</v>
      </c>
    </row>
    <row r="1016" spans="1:14" s="67" customFormat="1" ht="15" customHeight="1" x14ac:dyDescent="0.3">
      <c r="A1016" s="68"/>
      <c r="B1016" s="62" t="s">
        <v>1788</v>
      </c>
      <c r="C1016" s="63" t="s">
        <v>351</v>
      </c>
      <c r="D1016" s="64">
        <v>10000</v>
      </c>
      <c r="E1016" s="65" t="s">
        <v>1340</v>
      </c>
      <c r="F1016" s="66" t="s">
        <v>1933</v>
      </c>
    </row>
    <row r="1017" spans="1:14" s="67" customFormat="1" ht="15" customHeight="1" x14ac:dyDescent="0.3">
      <c r="A1017" s="78"/>
      <c r="B1017" s="70">
        <v>44504</v>
      </c>
      <c r="C1017" s="63" t="s">
        <v>1065</v>
      </c>
      <c r="D1017" s="71">
        <v>10000</v>
      </c>
      <c r="E1017" s="65" t="s">
        <v>1340</v>
      </c>
      <c r="F1017" s="63" t="s">
        <v>1941</v>
      </c>
      <c r="G1017" s="54"/>
    </row>
    <row r="1018" spans="1:14" s="67" customFormat="1" ht="15" customHeight="1" x14ac:dyDescent="0.3">
      <c r="A1018" s="68"/>
      <c r="B1018" s="62" t="s">
        <v>1138</v>
      </c>
      <c r="C1018" s="63" t="s">
        <v>1730</v>
      </c>
      <c r="D1018" s="64">
        <v>30000</v>
      </c>
      <c r="E1018" s="65" t="s">
        <v>1340</v>
      </c>
      <c r="F1018" s="66" t="s">
        <v>1930</v>
      </c>
    </row>
    <row r="1019" spans="1:14" s="67" customFormat="1" ht="15" customHeight="1" x14ac:dyDescent="0.3">
      <c r="A1019" s="77"/>
      <c r="B1019" s="74" t="s">
        <v>1138</v>
      </c>
      <c r="C1019" s="65" t="s">
        <v>1093</v>
      </c>
      <c r="D1019" s="64">
        <v>10000</v>
      </c>
      <c r="E1019" s="65" t="s">
        <v>1340</v>
      </c>
      <c r="F1019" s="65" t="s">
        <v>1946</v>
      </c>
      <c r="G1019" s="75"/>
    </row>
    <row r="1020" spans="1:14" s="67" customFormat="1" ht="15" customHeight="1" x14ac:dyDescent="0.3">
      <c r="A1020" s="78"/>
      <c r="B1020" s="70">
        <v>44505</v>
      </c>
      <c r="C1020" s="63" t="s">
        <v>1068</v>
      </c>
      <c r="D1020" s="71">
        <v>10000</v>
      </c>
      <c r="E1020" s="65" t="s">
        <v>1340</v>
      </c>
      <c r="F1020" s="63" t="s">
        <v>1926</v>
      </c>
      <c r="G1020" s="54"/>
    </row>
    <row r="1022" spans="1:14" ht="15" customHeight="1" x14ac:dyDescent="0.3">
      <c r="A1022" s="57"/>
      <c r="B1022" s="58" t="s">
        <v>1343</v>
      </c>
      <c r="C1022" s="58" t="s">
        <v>1341</v>
      </c>
      <c r="D1022" s="59" t="s">
        <v>1119</v>
      </c>
      <c r="E1022" s="58" t="s">
        <v>1345</v>
      </c>
      <c r="F1022" s="59" t="s">
        <v>1026</v>
      </c>
      <c r="G1022" s="57"/>
      <c r="H1022" s="57"/>
      <c r="I1022" s="57"/>
      <c r="J1022" s="57"/>
      <c r="K1022" s="57"/>
      <c r="L1022" s="57"/>
      <c r="M1022" s="60"/>
      <c r="N1022" s="60"/>
    </row>
    <row r="1023" spans="1:14" s="67" customFormat="1" ht="15" customHeight="1" x14ac:dyDescent="0.3">
      <c r="A1023" s="68"/>
      <c r="B1023" s="62" t="s">
        <v>1138</v>
      </c>
      <c r="C1023" s="63" t="s">
        <v>1127</v>
      </c>
      <c r="D1023" s="64">
        <v>5000</v>
      </c>
      <c r="E1023" s="65" t="s">
        <v>1340</v>
      </c>
      <c r="F1023" s="66" t="s">
        <v>1952</v>
      </c>
    </row>
    <row r="1024" spans="1:14" s="67" customFormat="1" ht="15" customHeight="1" x14ac:dyDescent="0.3">
      <c r="A1024" s="61"/>
      <c r="B1024" s="62" t="s">
        <v>1138</v>
      </c>
      <c r="C1024" s="63" t="s">
        <v>1207</v>
      </c>
      <c r="D1024" s="64">
        <v>5000</v>
      </c>
      <c r="E1024" s="65" t="s">
        <v>1340</v>
      </c>
      <c r="F1024" s="66" t="s">
        <v>1943</v>
      </c>
    </row>
    <row r="1025" spans="1:7" s="67" customFormat="1" ht="15" customHeight="1" x14ac:dyDescent="0.3">
      <c r="A1025" s="61"/>
      <c r="B1025" s="62" t="s">
        <v>1138</v>
      </c>
      <c r="C1025" s="63" t="s">
        <v>361</v>
      </c>
      <c r="D1025" s="64">
        <v>20000</v>
      </c>
      <c r="E1025" s="65" t="s">
        <v>1340</v>
      </c>
      <c r="F1025" s="66" t="s">
        <v>1936</v>
      </c>
    </row>
    <row r="1026" spans="1:7" s="67" customFormat="1" ht="15" customHeight="1" x14ac:dyDescent="0.3">
      <c r="A1026" s="61"/>
      <c r="B1026" s="62" t="s">
        <v>1138</v>
      </c>
      <c r="C1026" s="63" t="s">
        <v>1062</v>
      </c>
      <c r="D1026" s="64">
        <v>10000</v>
      </c>
      <c r="E1026" s="65" t="s">
        <v>1340</v>
      </c>
      <c r="F1026" s="66" t="s">
        <v>1938</v>
      </c>
    </row>
    <row r="1027" spans="1:7" s="67" customFormat="1" ht="15" customHeight="1" x14ac:dyDescent="0.3">
      <c r="A1027" s="69"/>
      <c r="B1027" s="70">
        <v>44505</v>
      </c>
      <c r="C1027" s="63" t="s">
        <v>1055</v>
      </c>
      <c r="D1027" s="71">
        <v>5000</v>
      </c>
      <c r="E1027" s="65" t="s">
        <v>1340</v>
      </c>
      <c r="F1027" s="63" t="s">
        <v>1932</v>
      </c>
      <c r="G1027" s="54"/>
    </row>
    <row r="1028" spans="1:7" s="67" customFormat="1" ht="15" customHeight="1" x14ac:dyDescent="0.3">
      <c r="A1028" s="68"/>
      <c r="B1028" s="62" t="s">
        <v>1139</v>
      </c>
      <c r="C1028" s="63" t="s">
        <v>1115</v>
      </c>
      <c r="D1028" s="64">
        <v>20000</v>
      </c>
      <c r="E1028" s="65" t="s">
        <v>1340</v>
      </c>
      <c r="F1028" s="66" t="s">
        <v>1948</v>
      </c>
    </row>
    <row r="1029" spans="1:7" s="67" customFormat="1" ht="15" customHeight="1" x14ac:dyDescent="0.3">
      <c r="A1029" s="69"/>
      <c r="B1029" s="70">
        <v>44508</v>
      </c>
      <c r="C1029" s="63" t="s">
        <v>1069</v>
      </c>
      <c r="D1029" s="71">
        <v>5000</v>
      </c>
      <c r="E1029" s="65" t="s">
        <v>1340</v>
      </c>
      <c r="F1029" s="63" t="s">
        <v>1949</v>
      </c>
      <c r="G1029" s="54"/>
    </row>
    <row r="1030" spans="1:7" s="67" customFormat="1" ht="15" customHeight="1" x14ac:dyDescent="0.3">
      <c r="A1030" s="69"/>
      <c r="B1030" s="70">
        <v>44509</v>
      </c>
      <c r="C1030" s="63" t="s">
        <v>1063</v>
      </c>
      <c r="D1030" s="71">
        <v>10000</v>
      </c>
      <c r="E1030" s="65" t="s">
        <v>1340</v>
      </c>
      <c r="F1030" s="63" t="s">
        <v>1928</v>
      </c>
      <c r="G1030" s="54"/>
    </row>
    <row r="1031" spans="1:7" s="67" customFormat="1" ht="15" customHeight="1" x14ac:dyDescent="0.3">
      <c r="A1031" s="77"/>
      <c r="B1031" s="74" t="s">
        <v>1140</v>
      </c>
      <c r="C1031" s="65" t="s">
        <v>1123</v>
      </c>
      <c r="D1031" s="64">
        <v>10000</v>
      </c>
      <c r="E1031" s="65" t="s">
        <v>1340</v>
      </c>
      <c r="F1031" s="65" t="s">
        <v>1950</v>
      </c>
      <c r="G1031" s="75"/>
    </row>
    <row r="1032" spans="1:7" s="67" customFormat="1" ht="15" customHeight="1" x14ac:dyDescent="0.3">
      <c r="A1032" s="77"/>
      <c r="B1032" s="74" t="s">
        <v>1140</v>
      </c>
      <c r="C1032" s="65" t="s">
        <v>352</v>
      </c>
      <c r="D1032" s="64">
        <v>20000</v>
      </c>
      <c r="E1032" s="65" t="s">
        <v>1340</v>
      </c>
      <c r="F1032" s="65" t="s">
        <v>1955</v>
      </c>
      <c r="G1032" s="75"/>
    </row>
    <row r="1033" spans="1:7" s="67" customFormat="1" ht="15" customHeight="1" x14ac:dyDescent="0.3">
      <c r="A1033" s="77"/>
      <c r="B1033" s="74" t="s">
        <v>1140</v>
      </c>
      <c r="C1033" s="65" t="s">
        <v>1082</v>
      </c>
      <c r="D1033" s="64">
        <v>10000</v>
      </c>
      <c r="E1033" s="65" t="s">
        <v>1340</v>
      </c>
      <c r="F1033" s="65" t="s">
        <v>1944</v>
      </c>
      <c r="G1033" s="75"/>
    </row>
    <row r="1034" spans="1:7" s="67" customFormat="1" ht="15" customHeight="1" x14ac:dyDescent="0.3">
      <c r="A1034" s="69"/>
      <c r="B1034" s="74" t="s">
        <v>1140</v>
      </c>
      <c r="C1034" s="63" t="s">
        <v>1202</v>
      </c>
      <c r="D1034" s="72">
        <v>10000</v>
      </c>
      <c r="E1034" s="65" t="s">
        <v>1340</v>
      </c>
      <c r="F1034" s="66" t="s">
        <v>1942</v>
      </c>
      <c r="G1034" s="54"/>
    </row>
    <row r="1035" spans="1:7" s="67" customFormat="1" ht="15" customHeight="1" x14ac:dyDescent="0.3">
      <c r="A1035" s="78"/>
      <c r="B1035" s="70">
        <v>44510</v>
      </c>
      <c r="C1035" s="63" t="s">
        <v>357</v>
      </c>
      <c r="D1035" s="71">
        <v>20000</v>
      </c>
      <c r="E1035" s="65" t="s">
        <v>1340</v>
      </c>
      <c r="F1035" s="63" t="s">
        <v>1939</v>
      </c>
      <c r="G1035" s="54"/>
    </row>
    <row r="1036" spans="1:7" s="67" customFormat="1" ht="15" customHeight="1" x14ac:dyDescent="0.3">
      <c r="A1036" s="78"/>
      <c r="B1036" s="70">
        <v>44510</v>
      </c>
      <c r="C1036" s="63" t="s">
        <v>1079</v>
      </c>
      <c r="D1036" s="71">
        <v>10000</v>
      </c>
      <c r="E1036" s="65" t="s">
        <v>1340</v>
      </c>
      <c r="F1036" s="63" t="s">
        <v>1940</v>
      </c>
      <c r="G1036" s="54"/>
    </row>
    <row r="1037" spans="1:7" s="67" customFormat="1" ht="15" customHeight="1" x14ac:dyDescent="0.3">
      <c r="A1037" s="78"/>
      <c r="B1037" s="70">
        <v>44510</v>
      </c>
      <c r="C1037" s="63" t="s">
        <v>1046</v>
      </c>
      <c r="D1037" s="71">
        <v>10000</v>
      </c>
      <c r="E1037" s="65" t="s">
        <v>1340</v>
      </c>
      <c r="F1037" s="63" t="s">
        <v>1929</v>
      </c>
      <c r="G1037" s="54"/>
    </row>
    <row r="1038" spans="1:7" s="67" customFormat="1" ht="15" customHeight="1" x14ac:dyDescent="0.3">
      <c r="A1038" s="61"/>
      <c r="B1038" s="62" t="s">
        <v>1140</v>
      </c>
      <c r="C1038" s="63" t="s">
        <v>801</v>
      </c>
      <c r="D1038" s="64">
        <v>10000</v>
      </c>
      <c r="E1038" s="65" t="s">
        <v>1340</v>
      </c>
      <c r="F1038" s="66" t="s">
        <v>1945</v>
      </c>
    </row>
    <row r="1039" spans="1:7" s="67" customFormat="1" ht="15" customHeight="1" x14ac:dyDescent="0.3">
      <c r="A1039" s="69"/>
      <c r="B1039" s="70">
        <v>44510</v>
      </c>
      <c r="C1039" s="63" t="s">
        <v>1080</v>
      </c>
      <c r="D1039" s="71">
        <v>5000</v>
      </c>
      <c r="E1039" s="65" t="s">
        <v>1340</v>
      </c>
      <c r="F1039" s="63" t="s">
        <v>1931</v>
      </c>
      <c r="G1039" s="54"/>
    </row>
    <row r="1040" spans="1:7" s="67" customFormat="1" ht="15" customHeight="1" x14ac:dyDescent="0.3">
      <c r="A1040" s="73"/>
      <c r="B1040" s="74" t="s">
        <v>1140</v>
      </c>
      <c r="C1040" s="65" t="s">
        <v>1094</v>
      </c>
      <c r="D1040" s="64">
        <v>20000</v>
      </c>
      <c r="E1040" s="65" t="s">
        <v>1340</v>
      </c>
      <c r="F1040" s="65" t="s">
        <v>1924</v>
      </c>
      <c r="G1040" s="75"/>
    </row>
    <row r="1041" spans="1:7" s="67" customFormat="1" ht="15" customHeight="1" x14ac:dyDescent="0.3">
      <c r="A1041" s="69"/>
      <c r="B1041" s="70">
        <v>44510</v>
      </c>
      <c r="C1041" s="63" t="s">
        <v>1058</v>
      </c>
      <c r="D1041" s="71">
        <v>10000</v>
      </c>
      <c r="E1041" s="65" t="s">
        <v>1340</v>
      </c>
      <c r="F1041" s="63" t="s">
        <v>1927</v>
      </c>
      <c r="G1041" s="54"/>
    </row>
    <row r="1042" spans="1:7" s="67" customFormat="1" ht="15" customHeight="1" x14ac:dyDescent="0.3">
      <c r="A1042" s="69"/>
      <c r="B1042" s="70">
        <v>44510</v>
      </c>
      <c r="C1042" s="63" t="s">
        <v>1059</v>
      </c>
      <c r="D1042" s="71">
        <v>10000</v>
      </c>
      <c r="E1042" s="65" t="s">
        <v>1340</v>
      </c>
      <c r="F1042" s="63" t="s">
        <v>1934</v>
      </c>
      <c r="G1042" s="54"/>
    </row>
    <row r="1043" spans="1:7" s="67" customFormat="1" ht="15" customHeight="1" x14ac:dyDescent="0.3">
      <c r="A1043" s="61"/>
      <c r="B1043" s="62" t="s">
        <v>1140</v>
      </c>
      <c r="C1043" s="63" t="s">
        <v>1090</v>
      </c>
      <c r="D1043" s="64">
        <v>30000</v>
      </c>
      <c r="E1043" s="65" t="s">
        <v>1340</v>
      </c>
      <c r="F1043" s="66" t="s">
        <v>1947</v>
      </c>
    </row>
    <row r="1044" spans="1:7" s="67" customFormat="1" ht="15" customHeight="1" x14ac:dyDescent="0.3">
      <c r="A1044" s="73"/>
      <c r="B1044" s="74" t="s">
        <v>1140</v>
      </c>
      <c r="C1044" s="65" t="s">
        <v>1116</v>
      </c>
      <c r="D1044" s="64">
        <v>10000</v>
      </c>
      <c r="E1044" s="65" t="s">
        <v>1340</v>
      </c>
      <c r="F1044" s="65" t="s">
        <v>1935</v>
      </c>
      <c r="G1044" s="75"/>
    </row>
    <row r="1045" spans="1:7" s="67" customFormat="1" ht="15" customHeight="1" x14ac:dyDescent="0.3">
      <c r="A1045" s="68"/>
      <c r="B1045" s="62" t="s">
        <v>1141</v>
      </c>
      <c r="C1045" s="63" t="s">
        <v>1091</v>
      </c>
      <c r="D1045" s="64">
        <v>10000</v>
      </c>
      <c r="E1045" s="65" t="s">
        <v>1340</v>
      </c>
      <c r="F1045" s="66" t="s">
        <v>1951</v>
      </c>
    </row>
    <row r="1046" spans="1:7" s="67" customFormat="1" ht="15" customHeight="1" x14ac:dyDescent="0.3">
      <c r="A1046" s="68"/>
      <c r="B1046" s="62" t="s">
        <v>1141</v>
      </c>
      <c r="C1046" s="63" t="s">
        <v>1122</v>
      </c>
      <c r="D1046" s="64">
        <v>20000</v>
      </c>
      <c r="E1046" s="65" t="s">
        <v>1340</v>
      </c>
      <c r="F1046" s="66" t="s">
        <v>1937</v>
      </c>
    </row>
    <row r="1047" spans="1:7" s="67" customFormat="1" ht="15" customHeight="1" x14ac:dyDescent="0.3">
      <c r="A1047" s="69"/>
      <c r="B1047" s="62" t="s">
        <v>1142</v>
      </c>
      <c r="C1047" s="63" t="s">
        <v>1096</v>
      </c>
      <c r="D1047" s="72">
        <v>10000</v>
      </c>
      <c r="E1047" s="65" t="s">
        <v>1340</v>
      </c>
      <c r="F1047" s="66" t="s">
        <v>1953</v>
      </c>
      <c r="G1047" s="54"/>
    </row>
    <row r="1048" spans="1:7" s="67" customFormat="1" ht="15" customHeight="1" x14ac:dyDescent="0.3">
      <c r="A1048" s="68"/>
      <c r="B1048" s="62" t="s">
        <v>1143</v>
      </c>
      <c r="C1048" s="63" t="s">
        <v>1268</v>
      </c>
      <c r="D1048" s="64">
        <v>30000</v>
      </c>
      <c r="E1048" s="65" t="s">
        <v>1340</v>
      </c>
      <c r="F1048" s="66" t="s">
        <v>1954</v>
      </c>
    </row>
    <row r="1049" spans="1:7" s="67" customFormat="1" ht="15" customHeight="1" x14ac:dyDescent="0.3">
      <c r="A1049" s="77"/>
      <c r="B1049" s="74" t="s">
        <v>1143</v>
      </c>
      <c r="C1049" s="65" t="s">
        <v>800</v>
      </c>
      <c r="D1049" s="64">
        <v>10000</v>
      </c>
      <c r="E1049" s="65" t="s">
        <v>1340</v>
      </c>
      <c r="F1049" s="65" t="s">
        <v>1925</v>
      </c>
      <c r="G1049" s="75"/>
    </row>
    <row r="1050" spans="1:7" s="67" customFormat="1" ht="15" customHeight="1" x14ac:dyDescent="0.3">
      <c r="A1050" s="78"/>
      <c r="B1050" s="70">
        <v>44515</v>
      </c>
      <c r="C1050" s="63" t="s">
        <v>2156</v>
      </c>
      <c r="D1050" s="71">
        <v>10000</v>
      </c>
      <c r="E1050" s="65" t="s">
        <v>1340</v>
      </c>
      <c r="F1050" s="63" t="s">
        <v>1971</v>
      </c>
      <c r="G1050" s="54"/>
    </row>
    <row r="1051" spans="1:7" s="67" customFormat="1" ht="15" customHeight="1" x14ac:dyDescent="0.3">
      <c r="A1051" s="68"/>
      <c r="B1051" s="62" t="s">
        <v>1143</v>
      </c>
      <c r="C1051" s="63" t="s">
        <v>1087</v>
      </c>
      <c r="D1051" s="64">
        <v>20000</v>
      </c>
      <c r="E1051" s="65" t="s">
        <v>1340</v>
      </c>
      <c r="F1051" s="66" t="s">
        <v>1956</v>
      </c>
    </row>
    <row r="1052" spans="1:7" s="67" customFormat="1" ht="15" customHeight="1" x14ac:dyDescent="0.3">
      <c r="A1052" s="77"/>
      <c r="B1052" s="74" t="s">
        <v>1143</v>
      </c>
      <c r="C1052" s="65" t="s">
        <v>1084</v>
      </c>
      <c r="D1052" s="64">
        <v>10000</v>
      </c>
      <c r="E1052" s="65" t="s">
        <v>1340</v>
      </c>
      <c r="F1052" s="65" t="s">
        <v>1967</v>
      </c>
      <c r="G1052" s="75"/>
    </row>
    <row r="1053" spans="1:7" s="67" customFormat="1" ht="15" customHeight="1" x14ac:dyDescent="0.3">
      <c r="A1053" s="61"/>
      <c r="B1053" s="62" t="s">
        <v>1143</v>
      </c>
      <c r="C1053" s="63" t="s">
        <v>1112</v>
      </c>
      <c r="D1053" s="64">
        <v>10000</v>
      </c>
      <c r="E1053" s="65" t="s">
        <v>1340</v>
      </c>
      <c r="F1053" s="66" t="s">
        <v>1962</v>
      </c>
    </row>
    <row r="1054" spans="1:7" s="67" customFormat="1" ht="15" customHeight="1" x14ac:dyDescent="0.3">
      <c r="A1054" s="69"/>
      <c r="B1054" s="70">
        <v>44515</v>
      </c>
      <c r="C1054" s="63" t="s">
        <v>1056</v>
      </c>
      <c r="D1054" s="71">
        <v>10000</v>
      </c>
      <c r="E1054" s="65" t="s">
        <v>1340</v>
      </c>
      <c r="F1054" s="63" t="s">
        <v>1975</v>
      </c>
      <c r="G1054" s="54"/>
    </row>
    <row r="1055" spans="1:7" s="67" customFormat="1" ht="15" customHeight="1" x14ac:dyDescent="0.3">
      <c r="A1055" s="68"/>
      <c r="B1055" s="62" t="s">
        <v>1143</v>
      </c>
      <c r="C1055" s="63" t="s">
        <v>1052</v>
      </c>
      <c r="D1055" s="64">
        <v>10000</v>
      </c>
      <c r="E1055" s="65" t="s">
        <v>1340</v>
      </c>
      <c r="F1055" s="66" t="s">
        <v>1972</v>
      </c>
    </row>
    <row r="1056" spans="1:7" s="67" customFormat="1" ht="15" customHeight="1" x14ac:dyDescent="0.3">
      <c r="A1056" s="69"/>
      <c r="B1056" s="70">
        <v>44515</v>
      </c>
      <c r="C1056" s="63" t="s">
        <v>1074</v>
      </c>
      <c r="D1056" s="71">
        <v>20000</v>
      </c>
      <c r="E1056" s="65" t="s">
        <v>1340</v>
      </c>
      <c r="F1056" s="63" t="s">
        <v>1957</v>
      </c>
      <c r="G1056" s="54"/>
    </row>
    <row r="1057" spans="1:7" s="67" customFormat="1" ht="15" customHeight="1" x14ac:dyDescent="0.3">
      <c r="A1057" s="69"/>
      <c r="B1057" s="70">
        <v>44515</v>
      </c>
      <c r="C1057" s="63" t="s">
        <v>1073</v>
      </c>
      <c r="D1057" s="71">
        <v>10000</v>
      </c>
      <c r="E1057" s="65" t="s">
        <v>1340</v>
      </c>
      <c r="F1057" s="63" t="s">
        <v>1963</v>
      </c>
      <c r="G1057" s="54"/>
    </row>
    <row r="1058" spans="1:7" s="67" customFormat="1" ht="15" customHeight="1" x14ac:dyDescent="0.3">
      <c r="A1058" s="61"/>
      <c r="B1058" s="62" t="s">
        <v>1143</v>
      </c>
      <c r="C1058" s="63" t="s">
        <v>1057</v>
      </c>
      <c r="D1058" s="64">
        <v>30000</v>
      </c>
      <c r="E1058" s="65" t="s">
        <v>1340</v>
      </c>
      <c r="F1058" s="66" t="s">
        <v>1977</v>
      </c>
    </row>
    <row r="1059" spans="1:7" s="67" customFormat="1" ht="15" customHeight="1" x14ac:dyDescent="0.3">
      <c r="A1059" s="61"/>
      <c r="B1059" s="62" t="s">
        <v>1143</v>
      </c>
      <c r="C1059" s="63" t="s">
        <v>1206</v>
      </c>
      <c r="D1059" s="64">
        <v>10000</v>
      </c>
      <c r="E1059" s="65" t="s">
        <v>1340</v>
      </c>
      <c r="F1059" s="66" t="s">
        <v>1964</v>
      </c>
    </row>
    <row r="1060" spans="1:7" s="67" customFormat="1" ht="15" customHeight="1" x14ac:dyDescent="0.3">
      <c r="A1060" s="68"/>
      <c r="B1060" s="62" t="s">
        <v>1131</v>
      </c>
      <c r="C1060" s="63" t="s">
        <v>358</v>
      </c>
      <c r="D1060" s="64">
        <v>10000</v>
      </c>
      <c r="E1060" s="65" t="s">
        <v>1340</v>
      </c>
      <c r="F1060" s="66" t="s">
        <v>1969</v>
      </c>
    </row>
    <row r="1061" spans="1:7" s="67" customFormat="1" ht="15" customHeight="1" x14ac:dyDescent="0.3">
      <c r="A1061" s="73"/>
      <c r="B1061" s="74" t="s">
        <v>1131</v>
      </c>
      <c r="C1061" s="65" t="s">
        <v>1270</v>
      </c>
      <c r="D1061" s="64">
        <v>10000</v>
      </c>
      <c r="E1061" s="65" t="s">
        <v>1340</v>
      </c>
      <c r="F1061" s="65" t="s">
        <v>1981</v>
      </c>
      <c r="G1061" s="75"/>
    </row>
    <row r="1062" spans="1:7" s="67" customFormat="1" ht="15" customHeight="1" x14ac:dyDescent="0.3">
      <c r="A1062" s="78"/>
      <c r="B1062" s="70">
        <v>44518</v>
      </c>
      <c r="C1062" s="63" t="s">
        <v>1804</v>
      </c>
      <c r="D1062" s="71">
        <v>20000</v>
      </c>
      <c r="E1062" s="65" t="s">
        <v>1340</v>
      </c>
      <c r="F1062" s="63" t="s">
        <v>1984</v>
      </c>
      <c r="G1062" s="54"/>
    </row>
    <row r="1063" spans="1:7" s="67" customFormat="1" ht="15" customHeight="1" x14ac:dyDescent="0.3">
      <c r="A1063" s="61"/>
      <c r="B1063" s="62" t="s">
        <v>1132</v>
      </c>
      <c r="C1063" s="63" t="s">
        <v>1117</v>
      </c>
      <c r="D1063" s="64">
        <v>20000</v>
      </c>
      <c r="E1063" s="65" t="s">
        <v>1340</v>
      </c>
      <c r="F1063" s="66" t="s">
        <v>1978</v>
      </c>
    </row>
    <row r="1064" spans="1:7" s="67" customFormat="1" ht="15" customHeight="1" x14ac:dyDescent="0.3">
      <c r="A1064" s="73"/>
      <c r="B1064" s="74" t="s">
        <v>1132</v>
      </c>
      <c r="C1064" s="65" t="s">
        <v>1083</v>
      </c>
      <c r="D1064" s="64">
        <v>10000</v>
      </c>
      <c r="E1064" s="65" t="s">
        <v>1340</v>
      </c>
      <c r="F1064" s="65" t="s">
        <v>1970</v>
      </c>
      <c r="G1064" s="75"/>
    </row>
    <row r="1065" spans="1:7" s="67" customFormat="1" ht="15" customHeight="1" x14ac:dyDescent="0.3">
      <c r="A1065" s="68"/>
      <c r="B1065" s="62" t="s">
        <v>1133</v>
      </c>
      <c r="C1065" s="63" t="s">
        <v>349</v>
      </c>
      <c r="D1065" s="64">
        <v>20000</v>
      </c>
      <c r="E1065" s="65" t="s">
        <v>1340</v>
      </c>
      <c r="F1065" s="66" t="s">
        <v>1982</v>
      </c>
    </row>
    <row r="1066" spans="1:7" s="67" customFormat="1" ht="15" customHeight="1" x14ac:dyDescent="0.3">
      <c r="A1066" s="78"/>
      <c r="B1066" s="70">
        <v>44522</v>
      </c>
      <c r="C1066" s="63" t="s">
        <v>1089</v>
      </c>
      <c r="D1066" s="71">
        <v>20000</v>
      </c>
      <c r="E1066" s="65" t="s">
        <v>1340</v>
      </c>
      <c r="F1066" s="63" t="s">
        <v>1979</v>
      </c>
      <c r="G1066" s="54"/>
    </row>
    <row r="1067" spans="1:7" s="67" customFormat="1" ht="15" customHeight="1" x14ac:dyDescent="0.3">
      <c r="A1067" s="68"/>
      <c r="B1067" s="62" t="s">
        <v>1134</v>
      </c>
      <c r="C1067" s="63" t="s">
        <v>1114</v>
      </c>
      <c r="D1067" s="64">
        <v>5000</v>
      </c>
      <c r="E1067" s="65" t="s">
        <v>1340</v>
      </c>
      <c r="F1067" s="66" t="s">
        <v>1973</v>
      </c>
    </row>
    <row r="1068" spans="1:7" s="67" customFormat="1" ht="15" customHeight="1" x14ac:dyDescent="0.3">
      <c r="A1068" s="68"/>
      <c r="B1068" s="62" t="s">
        <v>1134</v>
      </c>
      <c r="C1068" s="63" t="s">
        <v>1072</v>
      </c>
      <c r="D1068" s="64">
        <v>10000</v>
      </c>
      <c r="E1068" s="65" t="s">
        <v>1340</v>
      </c>
      <c r="F1068" s="66" t="s">
        <v>1983</v>
      </c>
    </row>
    <row r="1069" spans="1:7" s="67" customFormat="1" ht="15" customHeight="1" x14ac:dyDescent="0.3">
      <c r="A1069" s="78"/>
      <c r="B1069" s="70">
        <v>44522</v>
      </c>
      <c r="C1069" s="63" t="s">
        <v>1203</v>
      </c>
      <c r="D1069" s="71">
        <v>10000</v>
      </c>
      <c r="E1069" s="65" t="s">
        <v>1340</v>
      </c>
      <c r="F1069" s="63" t="s">
        <v>1974</v>
      </c>
      <c r="G1069" s="54"/>
    </row>
    <row r="1070" spans="1:7" s="67" customFormat="1" ht="15" customHeight="1" x14ac:dyDescent="0.3">
      <c r="A1070" s="69"/>
      <c r="B1070" s="70">
        <v>44522</v>
      </c>
      <c r="C1070" s="63" t="s">
        <v>1081</v>
      </c>
      <c r="D1070" s="71">
        <v>5000</v>
      </c>
      <c r="E1070" s="65" t="s">
        <v>1340</v>
      </c>
      <c r="F1070" s="63" t="s">
        <v>1968</v>
      </c>
      <c r="G1070" s="54"/>
    </row>
    <row r="1071" spans="1:7" s="67" customFormat="1" ht="15" customHeight="1" x14ac:dyDescent="0.3">
      <c r="A1071" s="69"/>
      <c r="B1071" s="70">
        <v>44522</v>
      </c>
      <c r="C1071" s="63" t="s">
        <v>1043</v>
      </c>
      <c r="D1071" s="71">
        <v>10000</v>
      </c>
      <c r="E1071" s="65" t="s">
        <v>1340</v>
      </c>
      <c r="F1071" s="63" t="s">
        <v>1976</v>
      </c>
      <c r="G1071" s="54"/>
    </row>
    <row r="1073" spans="1:14" ht="15" customHeight="1" x14ac:dyDescent="0.3">
      <c r="A1073" s="57"/>
      <c r="B1073" s="58" t="s">
        <v>1343</v>
      </c>
      <c r="C1073" s="58" t="s">
        <v>1341</v>
      </c>
      <c r="D1073" s="59" t="s">
        <v>1119</v>
      </c>
      <c r="E1073" s="58" t="s">
        <v>1345</v>
      </c>
      <c r="F1073" s="59" t="s">
        <v>1026</v>
      </c>
      <c r="G1073" s="57"/>
      <c r="H1073" s="57"/>
      <c r="I1073" s="57"/>
      <c r="J1073" s="57"/>
      <c r="K1073" s="57"/>
      <c r="L1073" s="57"/>
      <c r="M1073" s="60"/>
      <c r="N1073" s="60"/>
    </row>
    <row r="1074" spans="1:14" s="67" customFormat="1" ht="15" customHeight="1" x14ac:dyDescent="0.3">
      <c r="A1074" s="73"/>
      <c r="B1074" s="74" t="s">
        <v>1134</v>
      </c>
      <c r="C1074" s="65" t="s">
        <v>1342</v>
      </c>
      <c r="D1074" s="64">
        <v>10000</v>
      </c>
      <c r="E1074" s="65" t="s">
        <v>1340</v>
      </c>
      <c r="F1074" s="65" t="s">
        <v>1965</v>
      </c>
      <c r="G1074" s="75"/>
    </row>
    <row r="1075" spans="1:14" s="67" customFormat="1" ht="15" customHeight="1" x14ac:dyDescent="0.3">
      <c r="A1075" s="69"/>
      <c r="B1075" s="70">
        <v>44522</v>
      </c>
      <c r="C1075" s="63" t="s">
        <v>1098</v>
      </c>
      <c r="D1075" s="71">
        <v>5000</v>
      </c>
      <c r="E1075" s="65" t="s">
        <v>1340</v>
      </c>
      <c r="F1075" s="63" t="s">
        <v>1958</v>
      </c>
      <c r="G1075" s="54"/>
    </row>
    <row r="1076" spans="1:14" s="67" customFormat="1" ht="15" customHeight="1" x14ac:dyDescent="0.3">
      <c r="A1076" s="61"/>
      <c r="B1076" s="62" t="s">
        <v>1134</v>
      </c>
      <c r="C1076" s="63" t="s">
        <v>1109</v>
      </c>
      <c r="D1076" s="64">
        <v>20000</v>
      </c>
      <c r="E1076" s="65" t="s">
        <v>1340</v>
      </c>
      <c r="F1076" s="66" t="s">
        <v>1980</v>
      </c>
    </row>
    <row r="1077" spans="1:14" s="67" customFormat="1" ht="15" customHeight="1" x14ac:dyDescent="0.3">
      <c r="A1077" s="73"/>
      <c r="B1077" s="74" t="s">
        <v>1134</v>
      </c>
      <c r="C1077" s="65" t="s">
        <v>1051</v>
      </c>
      <c r="D1077" s="64">
        <v>10000</v>
      </c>
      <c r="E1077" s="65" t="s">
        <v>1340</v>
      </c>
      <c r="F1077" s="65" t="s">
        <v>1959</v>
      </c>
      <c r="G1077" s="75"/>
    </row>
    <row r="1078" spans="1:14" s="67" customFormat="1" ht="15" customHeight="1" x14ac:dyDescent="0.3">
      <c r="A1078" s="69"/>
      <c r="B1078" s="70">
        <v>44522</v>
      </c>
      <c r="C1078" s="63" t="s">
        <v>1044</v>
      </c>
      <c r="D1078" s="71">
        <v>10000</v>
      </c>
      <c r="E1078" s="65" t="s">
        <v>1340</v>
      </c>
      <c r="F1078" s="63" t="s">
        <v>1960</v>
      </c>
      <c r="G1078" s="54"/>
    </row>
    <row r="1079" spans="1:14" s="67" customFormat="1" ht="15" customHeight="1" x14ac:dyDescent="0.3">
      <c r="A1079" s="61"/>
      <c r="B1079" s="62" t="s">
        <v>1134</v>
      </c>
      <c r="C1079" s="63" t="s">
        <v>1042</v>
      </c>
      <c r="D1079" s="64">
        <v>20000</v>
      </c>
      <c r="E1079" s="65" t="s">
        <v>1340</v>
      </c>
      <c r="F1079" s="66" t="s">
        <v>1961</v>
      </c>
    </row>
    <row r="1080" spans="1:14" s="67" customFormat="1" ht="15" customHeight="1" x14ac:dyDescent="0.3">
      <c r="A1080" s="69"/>
      <c r="B1080" s="70">
        <v>44522</v>
      </c>
      <c r="C1080" s="63" t="s">
        <v>1085</v>
      </c>
      <c r="D1080" s="71">
        <v>10000</v>
      </c>
      <c r="E1080" s="65" t="s">
        <v>1340</v>
      </c>
      <c r="F1080" s="63" t="s">
        <v>1966</v>
      </c>
      <c r="G1080" s="54"/>
    </row>
    <row r="1081" spans="1:14" s="67" customFormat="1" ht="15" customHeight="1" x14ac:dyDescent="0.3">
      <c r="A1081" s="69"/>
      <c r="B1081" s="70">
        <v>44522</v>
      </c>
      <c r="C1081" s="63" t="s">
        <v>1070</v>
      </c>
      <c r="D1081" s="71">
        <v>10000</v>
      </c>
      <c r="E1081" s="65" t="s">
        <v>1340</v>
      </c>
      <c r="F1081" s="63" t="s">
        <v>2000</v>
      </c>
      <c r="G1081" s="54"/>
    </row>
    <row r="1082" spans="1:14" s="67" customFormat="1" ht="15" customHeight="1" x14ac:dyDescent="0.3">
      <c r="A1082" s="78"/>
      <c r="B1082" s="70">
        <v>44523</v>
      </c>
      <c r="C1082" s="63" t="s">
        <v>359</v>
      </c>
      <c r="D1082" s="71">
        <v>30000</v>
      </c>
      <c r="E1082" s="65" t="s">
        <v>1340</v>
      </c>
      <c r="F1082" s="63" t="s">
        <v>1985</v>
      </c>
      <c r="G1082" s="54"/>
    </row>
    <row r="1083" spans="1:14" s="67" customFormat="1" ht="15" customHeight="1" x14ac:dyDescent="0.3">
      <c r="A1083" s="69"/>
      <c r="B1083" s="70">
        <v>44523</v>
      </c>
      <c r="C1083" s="63" t="s">
        <v>1061</v>
      </c>
      <c r="D1083" s="71">
        <v>10000</v>
      </c>
      <c r="E1083" s="65" t="s">
        <v>1340</v>
      </c>
      <c r="F1083" s="63" t="s">
        <v>2004</v>
      </c>
      <c r="G1083" s="54"/>
    </row>
    <row r="1084" spans="1:14" s="67" customFormat="1" ht="15" customHeight="1" x14ac:dyDescent="0.3">
      <c r="A1084" s="78"/>
      <c r="B1084" s="70">
        <v>44525</v>
      </c>
      <c r="C1084" s="63" t="s">
        <v>1099</v>
      </c>
      <c r="D1084" s="72">
        <v>5000</v>
      </c>
      <c r="E1084" s="65" t="s">
        <v>1340</v>
      </c>
      <c r="F1084" s="66" t="s">
        <v>1992</v>
      </c>
      <c r="G1084" s="54"/>
    </row>
    <row r="1085" spans="1:14" s="67" customFormat="1" ht="15" customHeight="1" x14ac:dyDescent="0.3">
      <c r="A1085" s="78"/>
      <c r="B1085" s="70">
        <v>44525</v>
      </c>
      <c r="C1085" s="63" t="s">
        <v>2158</v>
      </c>
      <c r="D1085" s="71">
        <v>20000</v>
      </c>
      <c r="E1085" s="65" t="s">
        <v>1340</v>
      </c>
      <c r="F1085" s="63" t="s">
        <v>2005</v>
      </c>
      <c r="G1085" s="54"/>
    </row>
    <row r="1086" spans="1:14" s="67" customFormat="1" ht="15" customHeight="1" x14ac:dyDescent="0.3">
      <c r="A1086" s="78"/>
      <c r="B1086" s="70">
        <v>44525</v>
      </c>
      <c r="C1086" s="63" t="s">
        <v>1053</v>
      </c>
      <c r="D1086" s="71">
        <v>10000</v>
      </c>
      <c r="E1086" s="65" t="s">
        <v>1340</v>
      </c>
      <c r="F1086" s="63" t="s">
        <v>2011</v>
      </c>
      <c r="G1086" s="54"/>
    </row>
    <row r="1087" spans="1:14" s="67" customFormat="1" ht="15" customHeight="1" x14ac:dyDescent="0.3">
      <c r="A1087" s="78"/>
      <c r="B1087" s="70">
        <v>44525</v>
      </c>
      <c r="C1087" s="63" t="s">
        <v>1078</v>
      </c>
      <c r="D1087" s="71">
        <v>10000</v>
      </c>
      <c r="E1087" s="65" t="s">
        <v>1340</v>
      </c>
      <c r="F1087" s="63" t="s">
        <v>1996</v>
      </c>
      <c r="G1087" s="54"/>
    </row>
    <row r="1088" spans="1:14" s="67" customFormat="1" ht="15" customHeight="1" x14ac:dyDescent="0.3">
      <c r="A1088" s="68"/>
      <c r="B1088" s="62" t="s">
        <v>1886</v>
      </c>
      <c r="C1088" s="63" t="s">
        <v>1045</v>
      </c>
      <c r="D1088" s="64">
        <v>5000</v>
      </c>
      <c r="E1088" s="65" t="s">
        <v>1340</v>
      </c>
      <c r="F1088" s="66" t="s">
        <v>1993</v>
      </c>
    </row>
    <row r="1089" spans="1:14" s="67" customFormat="1" ht="15" customHeight="1" x14ac:dyDescent="0.3">
      <c r="A1089" s="78"/>
      <c r="B1089" s="70">
        <v>44525</v>
      </c>
      <c r="C1089" s="63" t="s">
        <v>2203</v>
      </c>
      <c r="D1089" s="71">
        <v>5000</v>
      </c>
      <c r="E1089" s="65" t="s">
        <v>1340</v>
      </c>
      <c r="F1089" s="63" t="s">
        <v>2001</v>
      </c>
      <c r="G1089" s="54"/>
    </row>
    <row r="1090" spans="1:14" s="67" customFormat="1" ht="15" customHeight="1" x14ac:dyDescent="0.3">
      <c r="A1090" s="78"/>
      <c r="B1090" s="70">
        <v>44525</v>
      </c>
      <c r="C1090" s="63" t="s">
        <v>1351</v>
      </c>
      <c r="D1090" s="71">
        <v>10000</v>
      </c>
      <c r="E1090" s="65" t="s">
        <v>1340</v>
      </c>
      <c r="F1090" s="63" t="s">
        <v>2009</v>
      </c>
      <c r="G1090" s="54"/>
    </row>
    <row r="1091" spans="1:14" s="67" customFormat="1" ht="15" customHeight="1" x14ac:dyDescent="0.3">
      <c r="A1091" s="78"/>
      <c r="B1091" s="70">
        <v>44525</v>
      </c>
      <c r="C1091" s="63" t="s">
        <v>1077</v>
      </c>
      <c r="D1091" s="71">
        <v>10000</v>
      </c>
      <c r="E1091" s="65" t="s">
        <v>1340</v>
      </c>
      <c r="F1091" s="63" t="s">
        <v>1986</v>
      </c>
      <c r="G1091" s="54"/>
    </row>
    <row r="1092" spans="1:14" s="67" customFormat="1" ht="15" customHeight="1" x14ac:dyDescent="0.3">
      <c r="A1092" s="78"/>
      <c r="B1092" s="62" t="s">
        <v>1886</v>
      </c>
      <c r="C1092" s="63" t="s">
        <v>1086</v>
      </c>
      <c r="D1092" s="71">
        <v>20000</v>
      </c>
      <c r="E1092" s="65" t="s">
        <v>1340</v>
      </c>
      <c r="F1092" s="63" t="s">
        <v>2010</v>
      </c>
      <c r="G1092" s="54"/>
    </row>
    <row r="1093" spans="1:14" s="67" customFormat="1" ht="15" customHeight="1" x14ac:dyDescent="0.3">
      <c r="A1093" s="78"/>
      <c r="B1093" s="70">
        <v>44525</v>
      </c>
      <c r="C1093" s="63" t="s">
        <v>1100</v>
      </c>
      <c r="D1093" s="72">
        <v>5000</v>
      </c>
      <c r="E1093" s="65" t="s">
        <v>1340</v>
      </c>
      <c r="F1093" s="66" t="s">
        <v>2006</v>
      </c>
      <c r="G1093" s="54"/>
    </row>
    <row r="1094" spans="1:14" s="67" customFormat="1" ht="15" customHeight="1" x14ac:dyDescent="0.3">
      <c r="A1094" s="78"/>
      <c r="B1094" s="70">
        <v>44525</v>
      </c>
      <c r="C1094" s="63" t="s">
        <v>355</v>
      </c>
      <c r="D1094" s="71">
        <v>30000</v>
      </c>
      <c r="E1094" s="65" t="s">
        <v>1340</v>
      </c>
      <c r="F1094" s="63" t="s">
        <v>1990</v>
      </c>
      <c r="G1094" s="54"/>
    </row>
    <row r="1095" spans="1:14" s="67" customFormat="1" ht="15" customHeight="1" x14ac:dyDescent="0.3">
      <c r="A1095" s="78"/>
      <c r="B1095" s="70">
        <v>44525</v>
      </c>
      <c r="C1095" s="63" t="s">
        <v>1064</v>
      </c>
      <c r="D1095" s="71">
        <v>30000</v>
      </c>
      <c r="E1095" s="65" t="s">
        <v>1340</v>
      </c>
      <c r="F1095" s="63" t="s">
        <v>2002</v>
      </c>
      <c r="G1095" s="54"/>
    </row>
    <row r="1096" spans="1:14" s="67" customFormat="1" ht="15" customHeight="1" x14ac:dyDescent="0.3">
      <c r="A1096" s="78"/>
      <c r="B1096" s="62" t="s">
        <v>1886</v>
      </c>
      <c r="C1096" s="63" t="s">
        <v>1105</v>
      </c>
      <c r="D1096" s="72">
        <v>10000</v>
      </c>
      <c r="E1096" s="65" t="s">
        <v>1340</v>
      </c>
      <c r="F1096" s="66" t="s">
        <v>2012</v>
      </c>
      <c r="G1096" s="54"/>
    </row>
    <row r="1097" spans="1:14" s="67" customFormat="1" ht="15" customHeight="1" x14ac:dyDescent="0.3">
      <c r="A1097" s="69"/>
      <c r="B1097" s="70">
        <v>44525</v>
      </c>
      <c r="C1097" s="63" t="s">
        <v>353</v>
      </c>
      <c r="D1097" s="72">
        <v>10000</v>
      </c>
      <c r="E1097" s="65" t="s">
        <v>1340</v>
      </c>
      <c r="F1097" s="66" t="s">
        <v>2013</v>
      </c>
      <c r="G1097" s="54"/>
    </row>
    <row r="1098" spans="1:14" s="67" customFormat="1" ht="15" customHeight="1" x14ac:dyDescent="0.3">
      <c r="A1098" s="69"/>
      <c r="B1098" s="70">
        <v>44525</v>
      </c>
      <c r="C1098" s="63" t="s">
        <v>1108</v>
      </c>
      <c r="D1098" s="72">
        <v>5000</v>
      </c>
      <c r="E1098" s="65" t="s">
        <v>1340</v>
      </c>
      <c r="F1098" s="66" t="s">
        <v>1987</v>
      </c>
      <c r="G1098" s="54"/>
    </row>
    <row r="1099" spans="1:14" s="67" customFormat="1" ht="15" customHeight="1" x14ac:dyDescent="0.3">
      <c r="A1099" s="69"/>
      <c r="B1099" s="70">
        <v>44525</v>
      </c>
      <c r="C1099" s="63" t="s">
        <v>1060</v>
      </c>
      <c r="D1099" s="71">
        <v>10000</v>
      </c>
      <c r="E1099" s="65" t="s">
        <v>1340</v>
      </c>
      <c r="F1099" s="63" t="s">
        <v>1988</v>
      </c>
      <c r="G1099" s="54"/>
    </row>
    <row r="1100" spans="1:14" s="67" customFormat="1" ht="15" customHeight="1" x14ac:dyDescent="0.3">
      <c r="A1100" s="68"/>
      <c r="B1100" s="62" t="s">
        <v>1886</v>
      </c>
      <c r="C1100" s="63" t="s">
        <v>350</v>
      </c>
      <c r="D1100" s="64">
        <v>10000</v>
      </c>
      <c r="E1100" s="65" t="s">
        <v>1340</v>
      </c>
      <c r="F1100" s="66" t="s">
        <v>1994</v>
      </c>
    </row>
    <row r="1101" spans="1:14" s="67" customFormat="1" ht="15" customHeight="1" x14ac:dyDescent="0.3">
      <c r="A1101" s="69"/>
      <c r="B1101" s="70">
        <v>44525</v>
      </c>
      <c r="C1101" s="63" t="s">
        <v>1054</v>
      </c>
      <c r="D1101" s="71">
        <v>10000</v>
      </c>
      <c r="E1101" s="65" t="s">
        <v>1340</v>
      </c>
      <c r="F1101" s="63" t="s">
        <v>2008</v>
      </c>
      <c r="G1101" s="54"/>
    </row>
    <row r="1102" spans="1:14" ht="15" customHeight="1" x14ac:dyDescent="0.3">
      <c r="A1102" s="69"/>
      <c r="B1102" s="70">
        <v>44525</v>
      </c>
      <c r="C1102" s="63" t="s">
        <v>1092</v>
      </c>
      <c r="D1102" s="71">
        <v>10000</v>
      </c>
      <c r="E1102" s="65" t="s">
        <v>1340</v>
      </c>
      <c r="F1102" s="63" t="s">
        <v>1989</v>
      </c>
      <c r="H1102" s="67"/>
      <c r="I1102" s="67"/>
      <c r="J1102" s="67"/>
      <c r="K1102" s="67"/>
      <c r="L1102" s="67"/>
      <c r="M1102" s="67"/>
      <c r="N1102" s="67"/>
    </row>
    <row r="1103" spans="1:14" ht="15" customHeight="1" x14ac:dyDescent="0.3">
      <c r="A1103" s="69"/>
      <c r="B1103" s="70">
        <v>44525</v>
      </c>
      <c r="C1103" s="63" t="s">
        <v>1349</v>
      </c>
      <c r="D1103" s="71">
        <v>50000</v>
      </c>
      <c r="E1103" s="65" t="s">
        <v>1340</v>
      </c>
      <c r="F1103" s="63" t="s">
        <v>1995</v>
      </c>
      <c r="H1103" s="67"/>
      <c r="I1103" s="67"/>
      <c r="J1103" s="67"/>
      <c r="K1103" s="67"/>
      <c r="L1103" s="67"/>
      <c r="M1103" s="67"/>
      <c r="N1103" s="67"/>
    </row>
    <row r="1104" spans="1:14" s="60" customFormat="1" ht="15" customHeight="1" x14ac:dyDescent="0.3">
      <c r="A1104" s="69"/>
      <c r="B1104" s="70">
        <v>44525</v>
      </c>
      <c r="C1104" s="63" t="s">
        <v>1067</v>
      </c>
      <c r="D1104" s="71">
        <v>10000</v>
      </c>
      <c r="E1104" s="65" t="s">
        <v>1340</v>
      </c>
      <c r="F1104" s="63" t="s">
        <v>2003</v>
      </c>
      <c r="G1104" s="54"/>
      <c r="H1104" s="67"/>
      <c r="I1104" s="67"/>
      <c r="J1104" s="67"/>
      <c r="K1104" s="67"/>
      <c r="L1104" s="67"/>
      <c r="M1104" s="67"/>
      <c r="N1104" s="67"/>
    </row>
    <row r="1105" spans="1:7" s="67" customFormat="1" ht="15" customHeight="1" x14ac:dyDescent="0.3">
      <c r="A1105" s="69"/>
      <c r="B1105" s="70">
        <v>44526</v>
      </c>
      <c r="C1105" s="63" t="s">
        <v>1047</v>
      </c>
      <c r="D1105" s="71">
        <v>10000</v>
      </c>
      <c r="E1105" s="65" t="s">
        <v>1340</v>
      </c>
      <c r="F1105" s="63" t="s">
        <v>1991</v>
      </c>
      <c r="G1105" s="54"/>
    </row>
    <row r="1106" spans="1:7" s="67" customFormat="1" ht="15" customHeight="1" x14ac:dyDescent="0.3">
      <c r="A1106" s="68"/>
      <c r="B1106" s="62" t="s">
        <v>1880</v>
      </c>
      <c r="C1106" s="80" t="s">
        <v>1338</v>
      </c>
      <c r="D1106" s="64">
        <v>10000</v>
      </c>
      <c r="E1106" s="65" t="s">
        <v>1340</v>
      </c>
      <c r="F1106" s="66" t="s">
        <v>2007</v>
      </c>
    </row>
    <row r="1107" spans="1:7" s="67" customFormat="1" ht="15" customHeight="1" x14ac:dyDescent="0.3">
      <c r="A1107" s="69"/>
      <c r="B1107" s="62" t="s">
        <v>1880</v>
      </c>
      <c r="C1107" s="63" t="s">
        <v>1120</v>
      </c>
      <c r="D1107" s="72">
        <v>10000</v>
      </c>
      <c r="E1107" s="65" t="s">
        <v>1340</v>
      </c>
      <c r="F1107" s="66" t="s">
        <v>1997</v>
      </c>
      <c r="G1107" s="54"/>
    </row>
    <row r="1108" spans="1:7" s="67" customFormat="1" ht="15" customHeight="1" x14ac:dyDescent="0.3">
      <c r="A1108" s="61"/>
      <c r="B1108" s="62" t="s">
        <v>1880</v>
      </c>
      <c r="C1108" s="63" t="s">
        <v>1121</v>
      </c>
      <c r="D1108" s="64">
        <v>10000</v>
      </c>
      <c r="E1108" s="65" t="s">
        <v>1340</v>
      </c>
      <c r="F1108" s="66" t="s">
        <v>1998</v>
      </c>
    </row>
    <row r="1109" spans="1:7" s="67" customFormat="1" ht="15" customHeight="1" x14ac:dyDescent="0.3">
      <c r="A1109" s="78"/>
      <c r="B1109" s="70">
        <v>44526</v>
      </c>
      <c r="C1109" s="63" t="s">
        <v>1071</v>
      </c>
      <c r="D1109" s="71">
        <v>10000</v>
      </c>
      <c r="E1109" s="65" t="s">
        <v>1340</v>
      </c>
      <c r="F1109" s="63" t="s">
        <v>1999</v>
      </c>
      <c r="G1109" s="54"/>
    </row>
    <row r="1110" spans="1:7" s="67" customFormat="1" ht="15" customHeight="1" x14ac:dyDescent="0.3">
      <c r="A1110" s="69"/>
      <c r="B1110" s="70">
        <v>44526</v>
      </c>
      <c r="C1110" s="63" t="s">
        <v>360</v>
      </c>
      <c r="D1110" s="71">
        <v>100000</v>
      </c>
      <c r="E1110" s="65" t="s">
        <v>1340</v>
      </c>
      <c r="F1110" s="63" t="s">
        <v>378</v>
      </c>
      <c r="G1110" s="54"/>
    </row>
    <row r="1111" spans="1:7" s="67" customFormat="1" ht="15" customHeight="1" x14ac:dyDescent="0.3">
      <c r="A1111" s="69"/>
      <c r="B1111" s="70">
        <v>44526</v>
      </c>
      <c r="C1111" s="63" t="s">
        <v>1076</v>
      </c>
      <c r="D1111" s="71">
        <v>10000</v>
      </c>
      <c r="E1111" s="65" t="s">
        <v>1340</v>
      </c>
      <c r="F1111" s="63" t="s">
        <v>367</v>
      </c>
      <c r="G1111" s="54"/>
    </row>
    <row r="1112" spans="1:7" s="67" customFormat="1" ht="15" customHeight="1" x14ac:dyDescent="0.3">
      <c r="A1112" s="61"/>
      <c r="B1112" s="62" t="s">
        <v>1880</v>
      </c>
      <c r="C1112" s="63" t="s">
        <v>1118</v>
      </c>
      <c r="D1112" s="64">
        <v>10000</v>
      </c>
      <c r="E1112" s="65" t="s">
        <v>1340</v>
      </c>
      <c r="F1112" s="66" t="s">
        <v>364</v>
      </c>
    </row>
    <row r="1113" spans="1:7" s="67" customFormat="1" ht="15" customHeight="1" x14ac:dyDescent="0.3">
      <c r="A1113" s="68"/>
      <c r="B1113" s="62" t="s">
        <v>1880</v>
      </c>
      <c r="C1113" s="63" t="s">
        <v>799</v>
      </c>
      <c r="D1113" s="64">
        <v>20000</v>
      </c>
      <c r="E1113" s="65" t="s">
        <v>1340</v>
      </c>
      <c r="F1113" s="66" t="s">
        <v>368</v>
      </c>
    </row>
    <row r="1114" spans="1:7" s="67" customFormat="1" ht="15" customHeight="1" x14ac:dyDescent="0.3">
      <c r="A1114" s="78"/>
      <c r="B1114" s="70">
        <v>44529</v>
      </c>
      <c r="C1114" s="63" t="s">
        <v>1075</v>
      </c>
      <c r="D1114" s="71">
        <v>5000</v>
      </c>
      <c r="E1114" s="65" t="s">
        <v>1340</v>
      </c>
      <c r="F1114" s="63" t="s">
        <v>382</v>
      </c>
      <c r="G1114" s="54"/>
    </row>
    <row r="1115" spans="1:7" s="67" customFormat="1" ht="15" customHeight="1" x14ac:dyDescent="0.3">
      <c r="A1115" s="68"/>
      <c r="B1115" s="62" t="s">
        <v>1881</v>
      </c>
      <c r="C1115" s="63" t="s">
        <v>1111</v>
      </c>
      <c r="D1115" s="64">
        <v>10000</v>
      </c>
      <c r="E1115" s="65" t="s">
        <v>1340</v>
      </c>
      <c r="F1115" s="66" t="s">
        <v>383</v>
      </c>
    </row>
    <row r="1116" spans="1:7" s="67" customFormat="1" ht="15" customHeight="1" x14ac:dyDescent="0.3">
      <c r="A1116" s="68"/>
      <c r="B1116" s="62" t="s">
        <v>1881</v>
      </c>
      <c r="C1116" s="63" t="s">
        <v>1104</v>
      </c>
      <c r="D1116" s="64">
        <v>10000</v>
      </c>
      <c r="E1116" s="65" t="s">
        <v>1340</v>
      </c>
      <c r="F1116" s="66" t="s">
        <v>385</v>
      </c>
    </row>
    <row r="1117" spans="1:7" s="67" customFormat="1" ht="15" customHeight="1" x14ac:dyDescent="0.3">
      <c r="A1117" s="68"/>
      <c r="B1117" s="62" t="s">
        <v>1881</v>
      </c>
      <c r="C1117" s="63" t="s">
        <v>1066</v>
      </c>
      <c r="D1117" s="64">
        <v>10000</v>
      </c>
      <c r="E1117" s="65" t="s">
        <v>1340</v>
      </c>
      <c r="F1117" s="66" t="s">
        <v>370</v>
      </c>
    </row>
    <row r="1118" spans="1:7" s="67" customFormat="1" ht="15" customHeight="1" x14ac:dyDescent="0.3">
      <c r="A1118" s="61"/>
      <c r="B1118" s="62" t="s">
        <v>1881</v>
      </c>
      <c r="C1118" s="63" t="s">
        <v>1113</v>
      </c>
      <c r="D1118" s="64">
        <v>10000</v>
      </c>
      <c r="E1118" s="65" t="s">
        <v>1340</v>
      </c>
      <c r="F1118" s="66" t="s">
        <v>369</v>
      </c>
    </row>
    <row r="1119" spans="1:7" s="67" customFormat="1" ht="15" customHeight="1" x14ac:dyDescent="0.3">
      <c r="A1119" s="61"/>
      <c r="B1119" s="62" t="s">
        <v>1881</v>
      </c>
      <c r="C1119" s="63" t="s">
        <v>1126</v>
      </c>
      <c r="D1119" s="64">
        <v>10000</v>
      </c>
      <c r="E1119" s="65" t="s">
        <v>1340</v>
      </c>
      <c r="F1119" s="66" t="s">
        <v>365</v>
      </c>
    </row>
    <row r="1120" spans="1:7" s="67" customFormat="1" ht="15" customHeight="1" x14ac:dyDescent="0.3">
      <c r="A1120" s="69"/>
      <c r="B1120" s="70">
        <v>44529</v>
      </c>
      <c r="C1120" s="63" t="s">
        <v>1095</v>
      </c>
      <c r="D1120" s="71">
        <v>10000</v>
      </c>
      <c r="E1120" s="65" t="s">
        <v>1340</v>
      </c>
      <c r="F1120" s="63" t="s">
        <v>373</v>
      </c>
      <c r="G1120" s="54"/>
    </row>
    <row r="1121" spans="1:14" s="67" customFormat="1" ht="15" customHeight="1" x14ac:dyDescent="0.3">
      <c r="A1121" s="78"/>
      <c r="B1121" s="70">
        <v>44530</v>
      </c>
      <c r="C1121" s="79" t="s">
        <v>785</v>
      </c>
      <c r="D1121" s="72">
        <v>10000</v>
      </c>
      <c r="E1121" s="65" t="s">
        <v>1340</v>
      </c>
      <c r="F1121" s="66" t="s">
        <v>381</v>
      </c>
      <c r="G1121" s="54"/>
      <c r="H1121" s="75"/>
      <c r="I1121" s="75"/>
      <c r="J1121" s="75"/>
      <c r="K1121" s="75"/>
      <c r="L1121" s="75"/>
      <c r="M1121" s="75"/>
      <c r="N1121" s="75"/>
    </row>
    <row r="1122" spans="1:14" s="67" customFormat="1" ht="15" customHeight="1" x14ac:dyDescent="0.3">
      <c r="A1122" s="78"/>
      <c r="B1122" s="70">
        <v>44530</v>
      </c>
      <c r="C1122" s="63" t="s">
        <v>1088</v>
      </c>
      <c r="D1122" s="71">
        <v>10000</v>
      </c>
      <c r="E1122" s="65" t="s">
        <v>1340</v>
      </c>
      <c r="F1122" s="63" t="s">
        <v>384</v>
      </c>
      <c r="H1122" s="75"/>
      <c r="I1122" s="75"/>
      <c r="J1122" s="75"/>
      <c r="K1122" s="75"/>
      <c r="L1122" s="75"/>
      <c r="M1122" s="75"/>
      <c r="N1122" s="75"/>
    </row>
    <row r="1124" spans="1:14" ht="15" customHeight="1" x14ac:dyDescent="0.3">
      <c r="A1124" s="57"/>
      <c r="B1124" s="58" t="s">
        <v>1343</v>
      </c>
      <c r="C1124" s="58" t="s">
        <v>1341</v>
      </c>
      <c r="D1124" s="59" t="s">
        <v>1119</v>
      </c>
      <c r="E1124" s="58" t="s">
        <v>1345</v>
      </c>
      <c r="F1124" s="59" t="s">
        <v>1026</v>
      </c>
      <c r="G1124" s="57"/>
      <c r="H1124" s="57"/>
      <c r="I1124" s="57"/>
      <c r="J1124" s="57"/>
      <c r="K1124" s="57"/>
      <c r="L1124" s="57"/>
      <c r="M1124" s="60"/>
      <c r="N1124" s="60"/>
    </row>
    <row r="1125" spans="1:14" s="67" customFormat="1" ht="15" customHeight="1" x14ac:dyDescent="0.3">
      <c r="A1125" s="68"/>
      <c r="B1125" s="62" t="s">
        <v>1882</v>
      </c>
      <c r="C1125" s="63" t="s">
        <v>1110</v>
      </c>
      <c r="D1125" s="64">
        <v>30000</v>
      </c>
      <c r="E1125" s="65" t="s">
        <v>1340</v>
      </c>
      <c r="F1125" s="66" t="s">
        <v>374</v>
      </c>
      <c r="G1125" s="54"/>
      <c r="H1125" s="75"/>
      <c r="I1125" s="75"/>
      <c r="J1125" s="75"/>
      <c r="K1125" s="75"/>
      <c r="L1125" s="75"/>
      <c r="M1125" s="75"/>
      <c r="N1125" s="75"/>
    </row>
    <row r="1126" spans="1:14" s="67" customFormat="1" ht="15" customHeight="1" x14ac:dyDescent="0.3">
      <c r="A1126" s="61"/>
      <c r="B1126" s="62" t="s">
        <v>1883</v>
      </c>
      <c r="C1126" s="63" t="s">
        <v>351</v>
      </c>
      <c r="D1126" s="64">
        <v>10000</v>
      </c>
      <c r="E1126" s="65" t="s">
        <v>1340</v>
      </c>
      <c r="F1126" s="66" t="s">
        <v>371</v>
      </c>
      <c r="H1126" s="75"/>
      <c r="I1126" s="75"/>
      <c r="J1126" s="75"/>
      <c r="K1126" s="75"/>
      <c r="L1126" s="75"/>
      <c r="M1126" s="75"/>
      <c r="N1126" s="75"/>
    </row>
    <row r="1127" spans="1:14" s="67" customFormat="1" ht="15" customHeight="1" x14ac:dyDescent="0.3">
      <c r="A1127" s="61"/>
      <c r="B1127" s="62" t="s">
        <v>1883</v>
      </c>
      <c r="C1127" s="63" t="s">
        <v>2239</v>
      </c>
      <c r="D1127" s="64">
        <v>10000</v>
      </c>
      <c r="E1127" s="65" t="s">
        <v>1340</v>
      </c>
      <c r="F1127" s="66" t="s">
        <v>372</v>
      </c>
      <c r="H1127" s="75"/>
      <c r="I1127" s="75"/>
      <c r="J1127" s="75"/>
      <c r="K1127" s="75"/>
      <c r="L1127" s="75"/>
      <c r="M1127" s="75"/>
      <c r="N1127" s="75"/>
    </row>
    <row r="1128" spans="1:14" s="67" customFormat="1" ht="15" customHeight="1" x14ac:dyDescent="0.3">
      <c r="A1128" s="61"/>
      <c r="B1128" s="62" t="s">
        <v>1883</v>
      </c>
      <c r="C1128" s="63" t="s">
        <v>1115</v>
      </c>
      <c r="D1128" s="64">
        <v>20000</v>
      </c>
      <c r="E1128" s="65" t="s">
        <v>1340</v>
      </c>
      <c r="F1128" s="66" t="s">
        <v>376</v>
      </c>
      <c r="H1128" s="75"/>
      <c r="I1128" s="75"/>
      <c r="J1128" s="75"/>
      <c r="K1128" s="75"/>
      <c r="L1128" s="75"/>
      <c r="M1128" s="75"/>
      <c r="N1128" s="75"/>
    </row>
    <row r="1129" spans="1:14" s="67" customFormat="1" ht="15" customHeight="1" x14ac:dyDescent="0.3">
      <c r="A1129" s="61"/>
      <c r="B1129" s="62" t="s">
        <v>1883</v>
      </c>
      <c r="C1129" s="63" t="s">
        <v>1106</v>
      </c>
      <c r="D1129" s="64">
        <v>10000</v>
      </c>
      <c r="E1129" s="65" t="s">
        <v>1340</v>
      </c>
      <c r="F1129" s="66" t="s">
        <v>377</v>
      </c>
      <c r="H1129" s="75"/>
      <c r="I1129" s="75"/>
      <c r="J1129" s="75"/>
      <c r="K1129" s="75"/>
      <c r="L1129" s="75"/>
      <c r="M1129" s="75"/>
      <c r="N1129" s="75"/>
    </row>
    <row r="1130" spans="1:14" s="67" customFormat="1" ht="15" customHeight="1" x14ac:dyDescent="0.3">
      <c r="A1130" s="61"/>
      <c r="B1130" s="62" t="s">
        <v>1883</v>
      </c>
      <c r="C1130" s="63" t="s">
        <v>1127</v>
      </c>
      <c r="D1130" s="64">
        <v>10000</v>
      </c>
      <c r="E1130" s="65" t="s">
        <v>1340</v>
      </c>
      <c r="F1130" s="66" t="s">
        <v>375</v>
      </c>
      <c r="H1130" s="75"/>
      <c r="I1130" s="75"/>
      <c r="J1130" s="75"/>
      <c r="K1130" s="75"/>
      <c r="L1130" s="75"/>
      <c r="M1130" s="75"/>
      <c r="N1130" s="75"/>
    </row>
    <row r="1131" spans="1:14" s="67" customFormat="1" ht="15" customHeight="1" x14ac:dyDescent="0.3">
      <c r="A1131" s="78"/>
      <c r="B1131" s="70">
        <v>44531</v>
      </c>
      <c r="C1131" s="63" t="s">
        <v>356</v>
      </c>
      <c r="D1131" s="71">
        <v>10000</v>
      </c>
      <c r="E1131" s="65" t="s">
        <v>1340</v>
      </c>
      <c r="F1131" s="63" t="s">
        <v>386</v>
      </c>
      <c r="G1131" s="54"/>
      <c r="H1131" s="75"/>
      <c r="I1131" s="75"/>
      <c r="J1131" s="75"/>
      <c r="K1131" s="75"/>
      <c r="L1131" s="75"/>
      <c r="M1131" s="75"/>
      <c r="N1131" s="75"/>
    </row>
    <row r="1132" spans="1:14" s="67" customFormat="1" ht="15" customHeight="1" x14ac:dyDescent="0.3">
      <c r="A1132" s="61"/>
      <c r="B1132" s="62" t="s">
        <v>1884</v>
      </c>
      <c r="C1132" s="63" t="s">
        <v>1107</v>
      </c>
      <c r="D1132" s="64">
        <v>10000</v>
      </c>
      <c r="E1132" s="65" t="s">
        <v>1340</v>
      </c>
      <c r="F1132" s="66" t="s">
        <v>366</v>
      </c>
      <c r="H1132" s="75"/>
      <c r="I1132" s="75"/>
      <c r="J1132" s="75"/>
      <c r="K1132" s="75"/>
      <c r="L1132" s="75"/>
      <c r="M1132" s="75"/>
      <c r="N1132" s="75"/>
    </row>
    <row r="1133" spans="1:14" s="67" customFormat="1" ht="15" customHeight="1" x14ac:dyDescent="0.3">
      <c r="A1133" s="69"/>
      <c r="B1133" s="70">
        <v>44532</v>
      </c>
      <c r="C1133" s="63" t="s">
        <v>1096</v>
      </c>
      <c r="D1133" s="72">
        <v>10000</v>
      </c>
      <c r="E1133" s="65" t="s">
        <v>1340</v>
      </c>
      <c r="F1133" s="66" t="s">
        <v>379</v>
      </c>
      <c r="G1133" s="54"/>
      <c r="H1133" s="75"/>
      <c r="I1133" s="75"/>
      <c r="J1133" s="75"/>
      <c r="K1133" s="75"/>
      <c r="L1133" s="75"/>
      <c r="M1133" s="75"/>
      <c r="N1133" s="75"/>
    </row>
    <row r="1134" spans="1:14" s="67" customFormat="1" ht="15" customHeight="1" x14ac:dyDescent="0.3">
      <c r="A1134" s="61"/>
      <c r="B1134" s="62" t="s">
        <v>1885</v>
      </c>
      <c r="C1134" s="63" t="s">
        <v>1097</v>
      </c>
      <c r="D1134" s="64">
        <v>10000</v>
      </c>
      <c r="E1134" s="65" t="s">
        <v>1340</v>
      </c>
      <c r="F1134" s="66" t="s">
        <v>380</v>
      </c>
      <c r="H1134" s="75"/>
      <c r="I1134" s="75"/>
      <c r="J1134" s="75"/>
      <c r="K1134" s="75"/>
      <c r="L1134" s="75"/>
      <c r="M1134" s="75"/>
      <c r="N1134" s="75"/>
    </row>
    <row r="1135" spans="1:14" s="67" customFormat="1" ht="15" customHeight="1" x14ac:dyDescent="0.3">
      <c r="A1135" s="61"/>
      <c r="B1135" s="62" t="s">
        <v>1885</v>
      </c>
      <c r="C1135" s="63" t="s">
        <v>1103</v>
      </c>
      <c r="D1135" s="64">
        <v>10000</v>
      </c>
      <c r="E1135" s="65" t="s">
        <v>1340</v>
      </c>
      <c r="F1135" s="66" t="s">
        <v>387</v>
      </c>
      <c r="H1135" s="75"/>
      <c r="I1135" s="75"/>
      <c r="J1135" s="75"/>
      <c r="K1135" s="75"/>
      <c r="L1135" s="75"/>
      <c r="M1135" s="75"/>
      <c r="N1135" s="75"/>
    </row>
    <row r="1136" spans="1:14" s="67" customFormat="1" ht="15" customHeight="1" x14ac:dyDescent="0.3">
      <c r="A1136" s="73"/>
      <c r="B1136" s="74" t="s">
        <v>1885</v>
      </c>
      <c r="C1136" s="65" t="s">
        <v>362</v>
      </c>
      <c r="D1136" s="64">
        <v>30000</v>
      </c>
      <c r="E1136" s="65" t="s">
        <v>1340</v>
      </c>
      <c r="F1136" s="65" t="s">
        <v>388</v>
      </c>
      <c r="H1136" s="75"/>
      <c r="I1136" s="75"/>
      <c r="J1136" s="75"/>
      <c r="K1136" s="75"/>
      <c r="L1136" s="75"/>
      <c r="M1136" s="75"/>
      <c r="N1136" s="75"/>
    </row>
    <row r="1137" spans="1:14" s="67" customFormat="1" ht="15" customHeight="1" x14ac:dyDescent="0.3">
      <c r="A1137" s="68"/>
      <c r="B1137" s="62" t="s">
        <v>1885</v>
      </c>
      <c r="C1137" s="63" t="s">
        <v>354</v>
      </c>
      <c r="D1137" s="64">
        <v>10000</v>
      </c>
      <c r="E1137" s="65" t="s">
        <v>1340</v>
      </c>
      <c r="F1137" s="66" t="s">
        <v>395</v>
      </c>
      <c r="G1137" s="75"/>
      <c r="H1137" s="75"/>
      <c r="I1137" s="75"/>
      <c r="J1137" s="75"/>
      <c r="K1137" s="75"/>
      <c r="L1137" s="75"/>
      <c r="M1137" s="75"/>
      <c r="N1137" s="75"/>
    </row>
    <row r="1138" spans="1:14" s="67" customFormat="1" ht="15" customHeight="1" x14ac:dyDescent="0.3">
      <c r="A1138" s="68"/>
      <c r="B1138" s="62" t="s">
        <v>986</v>
      </c>
      <c r="C1138" s="79" t="s">
        <v>1817</v>
      </c>
      <c r="D1138" s="64">
        <v>5000</v>
      </c>
      <c r="E1138" s="65" t="s">
        <v>1340</v>
      </c>
      <c r="F1138" s="66" t="s">
        <v>389</v>
      </c>
      <c r="H1138" s="75"/>
      <c r="I1138" s="75"/>
      <c r="J1138" s="75"/>
      <c r="K1138" s="75"/>
      <c r="L1138" s="75"/>
      <c r="M1138" s="75"/>
      <c r="N1138" s="75"/>
    </row>
    <row r="1139" spans="1:14" s="67" customFormat="1" ht="15" customHeight="1" x14ac:dyDescent="0.3">
      <c r="A1139" s="61"/>
      <c r="B1139" s="62" t="s">
        <v>986</v>
      </c>
      <c r="C1139" s="63" t="s">
        <v>1124</v>
      </c>
      <c r="D1139" s="64">
        <v>10000</v>
      </c>
      <c r="E1139" s="65" t="s">
        <v>1340</v>
      </c>
      <c r="F1139" s="66" t="s">
        <v>390</v>
      </c>
      <c r="H1139" s="75"/>
      <c r="I1139" s="75"/>
      <c r="J1139" s="75"/>
      <c r="K1139" s="75"/>
      <c r="L1139" s="75"/>
      <c r="M1139" s="75"/>
      <c r="N1139" s="75"/>
    </row>
    <row r="1140" spans="1:14" s="67" customFormat="1" ht="15" customHeight="1" x14ac:dyDescent="0.3">
      <c r="A1140" s="61"/>
      <c r="B1140" s="62" t="s">
        <v>987</v>
      </c>
      <c r="C1140" s="63" t="s">
        <v>1730</v>
      </c>
      <c r="D1140" s="64">
        <v>30000</v>
      </c>
      <c r="E1140" s="65" t="s">
        <v>1340</v>
      </c>
      <c r="F1140" s="66" t="s">
        <v>391</v>
      </c>
      <c r="G1140" s="75"/>
      <c r="H1140" s="75"/>
      <c r="I1140" s="75"/>
      <c r="J1140" s="75"/>
      <c r="K1140" s="75"/>
      <c r="L1140" s="75"/>
      <c r="M1140" s="75"/>
      <c r="N1140" s="75"/>
    </row>
    <row r="1141" spans="1:14" s="67" customFormat="1" ht="15" customHeight="1" x14ac:dyDescent="0.3">
      <c r="A1141" s="73"/>
      <c r="B1141" s="74" t="s">
        <v>987</v>
      </c>
      <c r="C1141" s="65" t="s">
        <v>1093</v>
      </c>
      <c r="D1141" s="64">
        <v>10000</v>
      </c>
      <c r="E1141" s="65" t="s">
        <v>1340</v>
      </c>
      <c r="F1141" s="65" t="s">
        <v>392</v>
      </c>
      <c r="G1141" s="54"/>
      <c r="H1141" s="75"/>
      <c r="I1141" s="75"/>
      <c r="J1141" s="75"/>
      <c r="K1141" s="75"/>
      <c r="L1141" s="75"/>
      <c r="M1141" s="75"/>
      <c r="N1141" s="75"/>
    </row>
    <row r="1142" spans="1:14" s="67" customFormat="1" ht="15" customHeight="1" x14ac:dyDescent="0.3">
      <c r="A1142" s="69"/>
      <c r="B1142" s="70">
        <v>44536</v>
      </c>
      <c r="C1142" s="63" t="s">
        <v>1068</v>
      </c>
      <c r="D1142" s="71">
        <v>10000</v>
      </c>
      <c r="E1142" s="65" t="s">
        <v>1340</v>
      </c>
      <c r="F1142" s="63" t="s">
        <v>393</v>
      </c>
      <c r="G1142" s="54"/>
      <c r="H1142" s="75"/>
      <c r="I1142" s="75"/>
      <c r="J1142" s="75"/>
      <c r="K1142" s="75"/>
      <c r="L1142" s="75"/>
      <c r="M1142" s="75"/>
      <c r="N1142" s="75"/>
    </row>
    <row r="1143" spans="1:14" s="67" customFormat="1" ht="15" customHeight="1" x14ac:dyDescent="0.3">
      <c r="A1143" s="69"/>
      <c r="B1143" s="70">
        <v>44536</v>
      </c>
      <c r="C1143" s="63" t="s">
        <v>1065</v>
      </c>
      <c r="D1143" s="71">
        <v>10000</v>
      </c>
      <c r="E1143" s="65" t="s">
        <v>1340</v>
      </c>
      <c r="F1143" s="63" t="s">
        <v>396</v>
      </c>
      <c r="G1143" s="54"/>
      <c r="H1143" s="75"/>
      <c r="I1143" s="75"/>
      <c r="J1143" s="75"/>
      <c r="K1143" s="75"/>
      <c r="L1143" s="75"/>
      <c r="M1143" s="75"/>
      <c r="N1143" s="75"/>
    </row>
    <row r="1144" spans="1:14" s="67" customFormat="1" ht="15" customHeight="1" x14ac:dyDescent="0.3">
      <c r="A1144" s="61"/>
      <c r="B1144" s="62" t="s">
        <v>987</v>
      </c>
      <c r="C1144" s="63" t="s">
        <v>361</v>
      </c>
      <c r="D1144" s="64">
        <v>20000</v>
      </c>
      <c r="E1144" s="65" t="s">
        <v>1340</v>
      </c>
      <c r="F1144" s="66" t="s">
        <v>394</v>
      </c>
      <c r="H1144" s="75"/>
      <c r="I1144" s="75"/>
      <c r="J1144" s="75"/>
      <c r="K1144" s="75"/>
      <c r="L1144" s="75"/>
      <c r="M1144" s="75"/>
      <c r="N1144" s="75"/>
    </row>
    <row r="1145" spans="1:14" s="67" customFormat="1" ht="15" customHeight="1" x14ac:dyDescent="0.3">
      <c r="A1145" s="61"/>
      <c r="B1145" s="62" t="s">
        <v>987</v>
      </c>
      <c r="C1145" s="63" t="s">
        <v>1062</v>
      </c>
      <c r="D1145" s="64">
        <v>10000</v>
      </c>
      <c r="E1145" s="65" t="s">
        <v>1340</v>
      </c>
      <c r="F1145" s="66" t="s">
        <v>397</v>
      </c>
      <c r="H1145" s="75"/>
      <c r="I1145" s="75"/>
      <c r="J1145" s="75"/>
      <c r="K1145" s="75"/>
      <c r="L1145" s="75"/>
      <c r="M1145" s="75"/>
      <c r="N1145" s="75"/>
    </row>
    <row r="1146" spans="1:14" s="67" customFormat="1" ht="15" customHeight="1" x14ac:dyDescent="0.3">
      <c r="A1146" s="69"/>
      <c r="B1146" s="70">
        <v>44536</v>
      </c>
      <c r="C1146" s="63" t="s">
        <v>1055</v>
      </c>
      <c r="D1146" s="71">
        <v>5000</v>
      </c>
      <c r="E1146" s="65" t="s">
        <v>1340</v>
      </c>
      <c r="F1146" s="63" t="s">
        <v>401</v>
      </c>
      <c r="G1146" s="54"/>
      <c r="H1146" s="75"/>
      <c r="I1146" s="75"/>
      <c r="J1146" s="75"/>
      <c r="K1146" s="75"/>
      <c r="L1146" s="75"/>
      <c r="M1146" s="75"/>
      <c r="N1146" s="75"/>
    </row>
    <row r="1147" spans="1:14" s="67" customFormat="1" ht="15" customHeight="1" x14ac:dyDescent="0.3">
      <c r="A1147" s="69"/>
      <c r="B1147" s="70">
        <v>44536</v>
      </c>
      <c r="C1147" s="63" t="s">
        <v>1212</v>
      </c>
      <c r="D1147" s="71">
        <v>20000</v>
      </c>
      <c r="E1147" s="65" t="s">
        <v>1340</v>
      </c>
      <c r="F1147" s="63" t="s">
        <v>398</v>
      </c>
      <c r="G1147" s="54"/>
      <c r="H1147" s="75"/>
      <c r="I1147" s="75"/>
      <c r="J1147" s="75"/>
      <c r="K1147" s="75"/>
      <c r="L1147" s="75"/>
      <c r="M1147" s="75"/>
      <c r="N1147" s="75"/>
    </row>
    <row r="1148" spans="1:14" s="67" customFormat="1" ht="15" customHeight="1" x14ac:dyDescent="0.3">
      <c r="A1148" s="69"/>
      <c r="B1148" s="70">
        <v>44537</v>
      </c>
      <c r="C1148" s="63" t="s">
        <v>1069</v>
      </c>
      <c r="D1148" s="71">
        <v>5000</v>
      </c>
      <c r="E1148" s="65" t="s">
        <v>1340</v>
      </c>
      <c r="F1148" s="63" t="s">
        <v>404</v>
      </c>
      <c r="G1148" s="54"/>
      <c r="H1148" s="75"/>
      <c r="I1148" s="75"/>
      <c r="J1148" s="75"/>
      <c r="K1148" s="75"/>
      <c r="L1148" s="75"/>
      <c r="M1148" s="75"/>
      <c r="N1148" s="75"/>
    </row>
    <row r="1149" spans="1:14" s="67" customFormat="1" ht="15" customHeight="1" x14ac:dyDescent="0.3">
      <c r="A1149" s="73"/>
      <c r="B1149" s="74" t="s">
        <v>988</v>
      </c>
      <c r="C1149" s="65" t="s">
        <v>1123</v>
      </c>
      <c r="D1149" s="64">
        <v>10000</v>
      </c>
      <c r="E1149" s="65" t="s">
        <v>1340</v>
      </c>
      <c r="F1149" s="65" t="s">
        <v>399</v>
      </c>
      <c r="G1149" s="54"/>
      <c r="H1149" s="75"/>
      <c r="I1149" s="75"/>
      <c r="J1149" s="75"/>
      <c r="K1149" s="75"/>
      <c r="L1149" s="75"/>
      <c r="M1149" s="75"/>
      <c r="N1149" s="75"/>
    </row>
    <row r="1150" spans="1:14" s="67" customFormat="1" ht="15" customHeight="1" x14ac:dyDescent="0.3">
      <c r="A1150" s="69"/>
      <c r="B1150" s="70">
        <v>44540</v>
      </c>
      <c r="C1150" s="63" t="s">
        <v>1804</v>
      </c>
      <c r="D1150" s="71">
        <v>20000</v>
      </c>
      <c r="E1150" s="65" t="s">
        <v>1340</v>
      </c>
      <c r="F1150" s="63" t="s">
        <v>400</v>
      </c>
      <c r="H1150" s="75"/>
      <c r="I1150" s="75"/>
      <c r="J1150" s="75"/>
      <c r="K1150" s="75"/>
      <c r="L1150" s="75"/>
      <c r="M1150" s="75"/>
      <c r="N1150" s="75"/>
    </row>
    <row r="1151" spans="1:14" s="67" customFormat="1" ht="15" customHeight="1" x14ac:dyDescent="0.3">
      <c r="A1151" s="73"/>
      <c r="B1151" s="74" t="s">
        <v>988</v>
      </c>
      <c r="C1151" s="65" t="s">
        <v>352</v>
      </c>
      <c r="D1151" s="64">
        <v>20000</v>
      </c>
      <c r="E1151" s="65" t="s">
        <v>1340</v>
      </c>
      <c r="F1151" s="65" t="s">
        <v>402</v>
      </c>
      <c r="G1151" s="75"/>
      <c r="H1151" s="75"/>
      <c r="I1151" s="75"/>
      <c r="J1151" s="75"/>
      <c r="K1151" s="75"/>
      <c r="L1151" s="75"/>
      <c r="M1151" s="75"/>
      <c r="N1151" s="75"/>
    </row>
    <row r="1152" spans="1:14" s="67" customFormat="1" ht="15" customHeight="1" x14ac:dyDescent="0.3">
      <c r="A1152" s="73"/>
      <c r="B1152" s="74" t="s">
        <v>988</v>
      </c>
      <c r="C1152" s="65" t="s">
        <v>1082</v>
      </c>
      <c r="D1152" s="64">
        <v>10000</v>
      </c>
      <c r="E1152" s="65" t="s">
        <v>1340</v>
      </c>
      <c r="F1152" s="65" t="s">
        <v>403</v>
      </c>
      <c r="G1152" s="75"/>
      <c r="H1152" s="75"/>
      <c r="I1152" s="75"/>
      <c r="J1152" s="75"/>
      <c r="K1152" s="75"/>
      <c r="L1152" s="75"/>
      <c r="M1152" s="75"/>
      <c r="N1152" s="75"/>
    </row>
    <row r="1153" spans="1:14" s="67" customFormat="1" ht="15" customHeight="1" x14ac:dyDescent="0.3">
      <c r="A1153" s="69"/>
      <c r="B1153" s="70">
        <v>44540</v>
      </c>
      <c r="C1153" s="63" t="s">
        <v>357</v>
      </c>
      <c r="D1153" s="71">
        <v>20000</v>
      </c>
      <c r="E1153" s="65" t="s">
        <v>1340</v>
      </c>
      <c r="F1153" s="63" t="s">
        <v>405</v>
      </c>
      <c r="G1153" s="54"/>
      <c r="H1153" s="75"/>
      <c r="I1153" s="75"/>
      <c r="J1153" s="75"/>
      <c r="K1153" s="75"/>
      <c r="L1153" s="75"/>
      <c r="M1153" s="75"/>
      <c r="N1153" s="75"/>
    </row>
    <row r="1154" spans="1:14" s="67" customFormat="1" ht="15" customHeight="1" x14ac:dyDescent="0.3">
      <c r="A1154" s="69"/>
      <c r="B1154" s="70">
        <v>44540</v>
      </c>
      <c r="C1154" s="63" t="s">
        <v>1079</v>
      </c>
      <c r="D1154" s="71">
        <v>10000</v>
      </c>
      <c r="E1154" s="65" t="s">
        <v>1340</v>
      </c>
      <c r="F1154" s="63" t="s">
        <v>409</v>
      </c>
      <c r="G1154" s="54"/>
      <c r="H1154" s="75"/>
      <c r="I1154" s="75"/>
      <c r="J1154" s="75"/>
      <c r="K1154" s="75"/>
      <c r="L1154" s="75"/>
      <c r="M1154" s="75"/>
      <c r="N1154" s="75"/>
    </row>
    <row r="1155" spans="1:14" s="67" customFormat="1" ht="15" customHeight="1" x14ac:dyDescent="0.3">
      <c r="A1155" s="69"/>
      <c r="B1155" s="70">
        <v>44540</v>
      </c>
      <c r="C1155" s="63" t="s">
        <v>1046</v>
      </c>
      <c r="D1155" s="71">
        <v>10000</v>
      </c>
      <c r="E1155" s="65" t="s">
        <v>1340</v>
      </c>
      <c r="F1155" s="63" t="s">
        <v>420</v>
      </c>
      <c r="G1155" s="54"/>
      <c r="H1155" s="75"/>
      <c r="I1155" s="75"/>
      <c r="J1155" s="75"/>
      <c r="K1155" s="75"/>
      <c r="L1155" s="75"/>
      <c r="M1155" s="75"/>
      <c r="N1155" s="75"/>
    </row>
    <row r="1156" spans="1:14" s="67" customFormat="1" ht="15" customHeight="1" x14ac:dyDescent="0.3">
      <c r="A1156" s="69"/>
      <c r="B1156" s="70">
        <v>44540</v>
      </c>
      <c r="C1156" s="63" t="s">
        <v>1080</v>
      </c>
      <c r="D1156" s="71">
        <v>5000</v>
      </c>
      <c r="E1156" s="65" t="s">
        <v>1340</v>
      </c>
      <c r="F1156" s="63" t="s">
        <v>413</v>
      </c>
      <c r="G1156" s="54"/>
      <c r="H1156" s="75"/>
      <c r="I1156" s="75"/>
      <c r="J1156" s="75"/>
      <c r="K1156" s="75"/>
      <c r="L1156" s="75"/>
      <c r="M1156" s="75"/>
      <c r="N1156" s="75"/>
    </row>
    <row r="1157" spans="1:14" s="67" customFormat="1" ht="15" customHeight="1" x14ac:dyDescent="0.3">
      <c r="A1157" s="77"/>
      <c r="B1157" s="74" t="s">
        <v>988</v>
      </c>
      <c r="C1157" s="65" t="s">
        <v>1094</v>
      </c>
      <c r="D1157" s="64">
        <v>20000</v>
      </c>
      <c r="E1157" s="65" t="s">
        <v>1340</v>
      </c>
      <c r="F1157" s="65" t="s">
        <v>422</v>
      </c>
      <c r="G1157" s="75"/>
      <c r="H1157" s="75"/>
      <c r="I1157" s="75"/>
      <c r="J1157" s="75"/>
      <c r="K1157" s="75"/>
      <c r="L1157" s="75"/>
      <c r="M1157" s="75"/>
      <c r="N1157" s="75"/>
    </row>
    <row r="1158" spans="1:14" s="67" customFormat="1" ht="15" customHeight="1" x14ac:dyDescent="0.3">
      <c r="A1158" s="78"/>
      <c r="B1158" s="70">
        <v>44540</v>
      </c>
      <c r="C1158" s="63" t="s">
        <v>1058</v>
      </c>
      <c r="D1158" s="71">
        <v>10000</v>
      </c>
      <c r="E1158" s="65" t="s">
        <v>1340</v>
      </c>
      <c r="F1158" s="63" t="s">
        <v>426</v>
      </c>
      <c r="G1158" s="54"/>
      <c r="H1158" s="75"/>
      <c r="I1158" s="75"/>
      <c r="J1158" s="75"/>
      <c r="K1158" s="75"/>
      <c r="L1158" s="75"/>
      <c r="M1158" s="75"/>
      <c r="N1158" s="75"/>
    </row>
    <row r="1159" spans="1:14" s="67" customFormat="1" ht="15" customHeight="1" x14ac:dyDescent="0.3">
      <c r="A1159" s="69"/>
      <c r="B1159" s="70">
        <v>44540</v>
      </c>
      <c r="C1159" s="63" t="s">
        <v>1059</v>
      </c>
      <c r="D1159" s="71">
        <v>10000</v>
      </c>
      <c r="E1159" s="65" t="s">
        <v>1340</v>
      </c>
      <c r="F1159" s="63" t="s">
        <v>419</v>
      </c>
      <c r="G1159" s="54"/>
      <c r="H1159" s="75"/>
      <c r="I1159" s="75"/>
      <c r="J1159" s="75"/>
      <c r="K1159" s="75"/>
      <c r="L1159" s="75"/>
      <c r="M1159" s="75"/>
      <c r="N1159" s="75"/>
    </row>
    <row r="1160" spans="1:14" s="67" customFormat="1" ht="15" customHeight="1" x14ac:dyDescent="0.3">
      <c r="A1160" s="61"/>
      <c r="B1160" s="62" t="s">
        <v>988</v>
      </c>
      <c r="C1160" s="63" t="s">
        <v>1090</v>
      </c>
      <c r="D1160" s="64">
        <v>30000</v>
      </c>
      <c r="E1160" s="65" t="s">
        <v>1340</v>
      </c>
      <c r="F1160" s="66" t="s">
        <v>421</v>
      </c>
      <c r="H1160" s="75"/>
      <c r="I1160" s="75"/>
      <c r="J1160" s="75"/>
      <c r="K1160" s="75"/>
      <c r="L1160" s="75"/>
      <c r="M1160" s="75"/>
      <c r="N1160" s="75"/>
    </row>
    <row r="1161" spans="1:14" s="67" customFormat="1" ht="15" customHeight="1" x14ac:dyDescent="0.3">
      <c r="A1161" s="61"/>
      <c r="B1161" s="62" t="s">
        <v>988</v>
      </c>
      <c r="C1161" s="63" t="s">
        <v>358</v>
      </c>
      <c r="D1161" s="64">
        <v>10000</v>
      </c>
      <c r="E1161" s="65" t="s">
        <v>1340</v>
      </c>
      <c r="F1161" s="66" t="s">
        <v>414</v>
      </c>
      <c r="G1161" s="75"/>
      <c r="H1161" s="75"/>
      <c r="I1161" s="75"/>
      <c r="J1161" s="75"/>
      <c r="K1161" s="75"/>
      <c r="L1161" s="75"/>
      <c r="M1161" s="75"/>
      <c r="N1161" s="75"/>
    </row>
    <row r="1162" spans="1:14" s="67" customFormat="1" ht="15" customHeight="1" x14ac:dyDescent="0.3">
      <c r="A1162" s="69"/>
      <c r="B1162" s="70">
        <v>44540</v>
      </c>
      <c r="C1162" s="63" t="s">
        <v>1063</v>
      </c>
      <c r="D1162" s="71">
        <v>10000</v>
      </c>
      <c r="E1162" s="65" t="s">
        <v>1340</v>
      </c>
      <c r="F1162" s="63" t="s">
        <v>423</v>
      </c>
      <c r="H1162" s="75"/>
      <c r="I1162" s="75"/>
      <c r="J1162" s="75"/>
      <c r="K1162" s="75"/>
      <c r="L1162" s="75"/>
      <c r="M1162" s="75"/>
      <c r="N1162" s="75"/>
    </row>
    <row r="1163" spans="1:14" s="67" customFormat="1" ht="15" customHeight="1" x14ac:dyDescent="0.3">
      <c r="A1163" s="73"/>
      <c r="B1163" s="74" t="s">
        <v>988</v>
      </c>
      <c r="C1163" s="65" t="s">
        <v>1116</v>
      </c>
      <c r="D1163" s="64">
        <v>10000</v>
      </c>
      <c r="E1163" s="65" t="s">
        <v>1340</v>
      </c>
      <c r="F1163" s="65" t="s">
        <v>424</v>
      </c>
      <c r="G1163" s="54"/>
      <c r="H1163" s="75"/>
      <c r="I1163" s="75"/>
      <c r="J1163" s="75"/>
      <c r="K1163" s="75"/>
      <c r="L1163" s="75"/>
      <c r="M1163" s="75"/>
      <c r="N1163" s="75"/>
    </row>
    <row r="1164" spans="1:14" s="67" customFormat="1" ht="15" customHeight="1" x14ac:dyDescent="0.3">
      <c r="A1164" s="68"/>
      <c r="B1164" s="62" t="s">
        <v>988</v>
      </c>
      <c r="C1164" s="63" t="s">
        <v>1122</v>
      </c>
      <c r="D1164" s="64">
        <v>20000</v>
      </c>
      <c r="E1164" s="65" t="s">
        <v>1340</v>
      </c>
      <c r="F1164" s="66" t="s">
        <v>425</v>
      </c>
      <c r="G1164" s="75"/>
      <c r="H1164" s="75"/>
      <c r="I1164" s="75"/>
      <c r="J1164" s="75"/>
      <c r="K1164" s="75"/>
      <c r="L1164" s="75"/>
      <c r="M1164" s="75"/>
      <c r="N1164" s="75"/>
    </row>
    <row r="1165" spans="1:14" s="67" customFormat="1" ht="15" customHeight="1" x14ac:dyDescent="0.3">
      <c r="A1165" s="69"/>
      <c r="B1165" s="70">
        <v>44542</v>
      </c>
      <c r="C1165" s="63" t="s">
        <v>410</v>
      </c>
      <c r="D1165" s="71">
        <v>10000</v>
      </c>
      <c r="E1165" s="65" t="s">
        <v>1340</v>
      </c>
      <c r="F1165" s="63" t="s">
        <v>408</v>
      </c>
      <c r="H1165" s="75"/>
      <c r="I1165" s="75"/>
      <c r="J1165" s="75"/>
      <c r="K1165" s="75"/>
      <c r="L1165" s="75"/>
      <c r="M1165" s="75"/>
      <c r="N1165" s="75"/>
    </row>
    <row r="1166" spans="1:14" s="67" customFormat="1" ht="15" customHeight="1" x14ac:dyDescent="0.3">
      <c r="A1166" s="61"/>
      <c r="B1166" s="62" t="s">
        <v>989</v>
      </c>
      <c r="C1166" s="63" t="s">
        <v>1268</v>
      </c>
      <c r="D1166" s="64">
        <v>30000</v>
      </c>
      <c r="E1166" s="65" t="s">
        <v>1340</v>
      </c>
      <c r="F1166" s="66" t="s">
        <v>406</v>
      </c>
      <c r="H1166" s="75"/>
      <c r="I1166" s="75"/>
      <c r="J1166" s="75"/>
      <c r="K1166" s="75"/>
      <c r="L1166" s="75"/>
      <c r="M1166" s="75"/>
      <c r="N1166" s="75"/>
    </row>
    <row r="1167" spans="1:14" s="67" customFormat="1" ht="15" customHeight="1" x14ac:dyDescent="0.3">
      <c r="A1167" s="73"/>
      <c r="B1167" s="70" t="s">
        <v>989</v>
      </c>
      <c r="C1167" s="65" t="s">
        <v>800</v>
      </c>
      <c r="D1167" s="64">
        <v>10000</v>
      </c>
      <c r="E1167" s="65" t="s">
        <v>1340</v>
      </c>
      <c r="F1167" s="65" t="s">
        <v>407</v>
      </c>
      <c r="G1167" s="75"/>
      <c r="H1167" s="75"/>
      <c r="I1167" s="75"/>
      <c r="J1167" s="75"/>
      <c r="K1167" s="75"/>
      <c r="L1167" s="75"/>
      <c r="M1167" s="75"/>
      <c r="N1167" s="75"/>
    </row>
    <row r="1168" spans="1:14" s="67" customFormat="1" ht="15" customHeight="1" x14ac:dyDescent="0.3">
      <c r="A1168" s="69"/>
      <c r="B1168" s="70">
        <v>44545</v>
      </c>
      <c r="C1168" s="63" t="s">
        <v>2156</v>
      </c>
      <c r="D1168" s="71">
        <v>10000</v>
      </c>
      <c r="E1168" s="65" t="s">
        <v>1340</v>
      </c>
      <c r="F1168" s="63" t="s">
        <v>412</v>
      </c>
      <c r="G1168" s="54"/>
      <c r="H1168" s="75"/>
      <c r="I1168" s="75"/>
      <c r="J1168" s="75"/>
      <c r="K1168" s="75"/>
      <c r="L1168" s="75"/>
      <c r="M1168" s="75"/>
      <c r="N1168" s="75"/>
    </row>
    <row r="1169" spans="1:14" s="67" customFormat="1" ht="15" customHeight="1" x14ac:dyDescent="0.3">
      <c r="A1169" s="61"/>
      <c r="B1169" s="62" t="s">
        <v>989</v>
      </c>
      <c r="C1169" s="63" t="s">
        <v>1087</v>
      </c>
      <c r="D1169" s="64">
        <v>20000</v>
      </c>
      <c r="E1169" s="65" t="s">
        <v>1340</v>
      </c>
      <c r="F1169" s="66" t="s">
        <v>411</v>
      </c>
      <c r="H1169" s="75"/>
      <c r="I1169" s="75"/>
      <c r="J1169" s="75"/>
      <c r="K1169" s="75"/>
      <c r="L1169" s="75"/>
      <c r="M1169" s="75"/>
      <c r="N1169" s="75"/>
    </row>
    <row r="1170" spans="1:14" s="67" customFormat="1" ht="15" customHeight="1" x14ac:dyDescent="0.3">
      <c r="A1170" s="77"/>
      <c r="B1170" s="74" t="s">
        <v>989</v>
      </c>
      <c r="C1170" s="65" t="s">
        <v>1084</v>
      </c>
      <c r="D1170" s="64">
        <v>10000</v>
      </c>
      <c r="E1170" s="65" t="s">
        <v>1340</v>
      </c>
      <c r="F1170" s="65" t="s">
        <v>418</v>
      </c>
      <c r="G1170" s="75"/>
      <c r="H1170" s="75"/>
      <c r="I1170" s="75"/>
      <c r="J1170" s="75"/>
      <c r="K1170" s="75"/>
      <c r="L1170" s="75"/>
      <c r="M1170" s="75"/>
      <c r="N1170" s="75"/>
    </row>
    <row r="1171" spans="1:14" s="67" customFormat="1" ht="15" customHeight="1" x14ac:dyDescent="0.3">
      <c r="A1171" s="73"/>
      <c r="B1171" s="70" t="s">
        <v>989</v>
      </c>
      <c r="C1171" s="65" t="s">
        <v>1084</v>
      </c>
      <c r="D1171" s="64">
        <v>10000</v>
      </c>
      <c r="E1171" s="65" t="s">
        <v>1340</v>
      </c>
      <c r="F1171" s="65" t="s">
        <v>415</v>
      </c>
      <c r="G1171" s="75"/>
      <c r="H1171" s="75"/>
      <c r="I1171" s="75"/>
      <c r="J1171" s="75"/>
      <c r="K1171" s="75"/>
      <c r="L1171" s="75"/>
      <c r="M1171" s="75"/>
      <c r="N1171" s="75"/>
    </row>
    <row r="1172" spans="1:14" s="67" customFormat="1" ht="15" customHeight="1" x14ac:dyDescent="0.3">
      <c r="A1172" s="61"/>
      <c r="B1172" s="62" t="s">
        <v>989</v>
      </c>
      <c r="C1172" s="63" t="s">
        <v>1112</v>
      </c>
      <c r="D1172" s="64">
        <v>10000</v>
      </c>
      <c r="E1172" s="65" t="s">
        <v>1340</v>
      </c>
      <c r="F1172" s="66" t="s">
        <v>416</v>
      </c>
      <c r="H1172" s="75"/>
      <c r="I1172" s="75"/>
      <c r="J1172" s="75"/>
      <c r="K1172" s="75"/>
      <c r="L1172" s="75"/>
      <c r="M1172" s="75"/>
      <c r="N1172" s="75"/>
    </row>
    <row r="1173" spans="1:14" s="67" customFormat="1" ht="15" customHeight="1" x14ac:dyDescent="0.3">
      <c r="A1173" s="78"/>
      <c r="B1173" s="70">
        <v>44545</v>
      </c>
      <c r="C1173" s="63" t="s">
        <v>1056</v>
      </c>
      <c r="D1173" s="71">
        <v>10000</v>
      </c>
      <c r="E1173" s="65" t="s">
        <v>1340</v>
      </c>
      <c r="F1173" s="63" t="s">
        <v>417</v>
      </c>
      <c r="G1173" s="54"/>
      <c r="H1173" s="75"/>
      <c r="I1173" s="75"/>
      <c r="J1173" s="75"/>
      <c r="K1173" s="75"/>
      <c r="L1173" s="75"/>
      <c r="M1173" s="75"/>
      <c r="N1173" s="75"/>
    </row>
    <row r="1175" spans="1:14" ht="15" customHeight="1" x14ac:dyDescent="0.3">
      <c r="A1175" s="57"/>
      <c r="B1175" s="58" t="s">
        <v>1343</v>
      </c>
      <c r="C1175" s="58" t="s">
        <v>1341</v>
      </c>
      <c r="D1175" s="59" t="s">
        <v>1119</v>
      </c>
      <c r="E1175" s="58" t="s">
        <v>1345</v>
      </c>
      <c r="F1175" s="59" t="s">
        <v>1026</v>
      </c>
      <c r="G1175" s="57"/>
      <c r="H1175" s="57"/>
      <c r="I1175" s="57"/>
      <c r="J1175" s="57"/>
      <c r="K1175" s="57"/>
      <c r="L1175" s="57"/>
      <c r="M1175" s="60"/>
      <c r="N1175" s="60"/>
    </row>
    <row r="1176" spans="1:14" s="67" customFormat="1" ht="15" customHeight="1" x14ac:dyDescent="0.3">
      <c r="A1176" s="61"/>
      <c r="B1176" s="62" t="s">
        <v>989</v>
      </c>
      <c r="C1176" s="63" t="s">
        <v>1052</v>
      </c>
      <c r="D1176" s="64">
        <v>10000</v>
      </c>
      <c r="E1176" s="65" t="s">
        <v>1340</v>
      </c>
      <c r="F1176" s="66" t="s">
        <v>432</v>
      </c>
      <c r="H1176" s="75"/>
      <c r="I1176" s="75"/>
      <c r="J1176" s="75"/>
      <c r="K1176" s="75"/>
      <c r="L1176" s="75"/>
      <c r="M1176" s="75"/>
      <c r="N1176" s="75"/>
    </row>
    <row r="1177" spans="1:14" s="67" customFormat="1" ht="15" customHeight="1" x14ac:dyDescent="0.3">
      <c r="A1177" s="69"/>
      <c r="B1177" s="70">
        <v>44545</v>
      </c>
      <c r="C1177" s="63" t="s">
        <v>1074</v>
      </c>
      <c r="D1177" s="71">
        <v>20000</v>
      </c>
      <c r="E1177" s="65" t="s">
        <v>1340</v>
      </c>
      <c r="F1177" s="63" t="s">
        <v>447</v>
      </c>
      <c r="G1177" s="54"/>
      <c r="H1177" s="75"/>
      <c r="I1177" s="75"/>
      <c r="J1177" s="75"/>
      <c r="K1177" s="75"/>
      <c r="L1177" s="75"/>
      <c r="M1177" s="75"/>
      <c r="N1177" s="75"/>
    </row>
    <row r="1178" spans="1:14" s="67" customFormat="1" ht="15" customHeight="1" x14ac:dyDescent="0.3">
      <c r="A1178" s="69"/>
      <c r="B1178" s="70">
        <v>44545</v>
      </c>
      <c r="C1178" s="63" t="s">
        <v>1073</v>
      </c>
      <c r="D1178" s="71">
        <v>10000</v>
      </c>
      <c r="E1178" s="65" t="s">
        <v>1340</v>
      </c>
      <c r="F1178" s="63" t="s">
        <v>433</v>
      </c>
      <c r="G1178" s="75"/>
      <c r="H1178" s="75"/>
      <c r="I1178" s="75"/>
      <c r="J1178" s="75"/>
      <c r="K1178" s="75"/>
      <c r="L1178" s="75"/>
      <c r="M1178" s="75"/>
      <c r="N1178" s="75"/>
    </row>
    <row r="1179" spans="1:14" s="67" customFormat="1" ht="15" customHeight="1" x14ac:dyDescent="0.3">
      <c r="A1179" s="61"/>
      <c r="B1179" s="62" t="s">
        <v>989</v>
      </c>
      <c r="C1179" s="63" t="s">
        <v>1057</v>
      </c>
      <c r="D1179" s="64">
        <v>30000</v>
      </c>
      <c r="E1179" s="65" t="s">
        <v>1340</v>
      </c>
      <c r="F1179" s="66" t="s">
        <v>441</v>
      </c>
      <c r="H1179" s="75"/>
      <c r="I1179" s="75"/>
      <c r="J1179" s="75"/>
      <c r="K1179" s="75"/>
      <c r="L1179" s="75"/>
      <c r="M1179" s="75"/>
      <c r="N1179" s="75"/>
    </row>
    <row r="1180" spans="1:14" s="67" customFormat="1" ht="15" customHeight="1" x14ac:dyDescent="0.3">
      <c r="A1180" s="73"/>
      <c r="B1180" s="70" t="s">
        <v>989</v>
      </c>
      <c r="C1180" s="65" t="s">
        <v>1270</v>
      </c>
      <c r="D1180" s="64">
        <v>10000</v>
      </c>
      <c r="E1180" s="65" t="s">
        <v>1340</v>
      </c>
      <c r="F1180" s="65" t="s">
        <v>440</v>
      </c>
      <c r="G1180" s="54"/>
      <c r="H1180" s="75"/>
      <c r="I1180" s="75"/>
      <c r="J1180" s="75"/>
      <c r="K1180" s="75"/>
      <c r="L1180" s="75"/>
      <c r="M1180" s="75"/>
      <c r="N1180" s="75"/>
    </row>
    <row r="1181" spans="1:14" s="67" customFormat="1" ht="15" customHeight="1" x14ac:dyDescent="0.3">
      <c r="A1181" s="61"/>
      <c r="B1181" s="62" t="s">
        <v>989</v>
      </c>
      <c r="C1181" s="63" t="s">
        <v>1206</v>
      </c>
      <c r="D1181" s="64">
        <v>10000</v>
      </c>
      <c r="E1181" s="65" t="s">
        <v>1340</v>
      </c>
      <c r="F1181" s="66" t="s">
        <v>437</v>
      </c>
      <c r="G1181" s="75"/>
      <c r="H1181" s="75"/>
      <c r="I1181" s="75"/>
      <c r="J1181" s="75"/>
      <c r="K1181" s="75"/>
      <c r="L1181" s="75"/>
      <c r="M1181" s="75"/>
      <c r="N1181" s="75"/>
    </row>
    <row r="1182" spans="1:14" s="67" customFormat="1" ht="15" customHeight="1" x14ac:dyDescent="0.3">
      <c r="A1182" s="69"/>
      <c r="B1182" s="70">
        <v>44550</v>
      </c>
      <c r="C1182" s="63" t="s">
        <v>1089</v>
      </c>
      <c r="D1182" s="71">
        <v>10000</v>
      </c>
      <c r="E1182" s="65" t="s">
        <v>1340</v>
      </c>
      <c r="F1182" s="63" t="s">
        <v>442</v>
      </c>
      <c r="G1182" s="54"/>
      <c r="H1182" s="75"/>
      <c r="I1182" s="75"/>
      <c r="J1182" s="75"/>
      <c r="K1182" s="75"/>
      <c r="L1182" s="75"/>
      <c r="M1182" s="75"/>
      <c r="N1182" s="75"/>
    </row>
    <row r="1183" spans="1:14" s="67" customFormat="1" ht="15" customHeight="1" x14ac:dyDescent="0.3">
      <c r="A1183" s="61"/>
      <c r="B1183" s="62" t="s">
        <v>990</v>
      </c>
      <c r="C1183" s="63" t="s">
        <v>1114</v>
      </c>
      <c r="D1183" s="64">
        <v>5000</v>
      </c>
      <c r="E1183" s="65" t="s">
        <v>1340</v>
      </c>
      <c r="F1183" s="66" t="s">
        <v>443</v>
      </c>
      <c r="G1183" s="75"/>
      <c r="H1183" s="75"/>
      <c r="I1183" s="75"/>
      <c r="J1183" s="75"/>
      <c r="K1183" s="75"/>
      <c r="L1183" s="75"/>
      <c r="M1183" s="75"/>
      <c r="N1183" s="75"/>
    </row>
    <row r="1184" spans="1:14" s="67" customFormat="1" ht="15" customHeight="1" x14ac:dyDescent="0.3">
      <c r="A1184" s="69"/>
      <c r="B1184" s="70">
        <v>44550</v>
      </c>
      <c r="C1184" s="63" t="s">
        <v>1203</v>
      </c>
      <c r="D1184" s="71">
        <v>10000</v>
      </c>
      <c r="E1184" s="65" t="s">
        <v>1340</v>
      </c>
      <c r="F1184" s="63" t="s">
        <v>434</v>
      </c>
      <c r="G1184" s="54"/>
      <c r="H1184" s="75"/>
      <c r="I1184" s="75"/>
      <c r="J1184" s="75"/>
      <c r="K1184" s="75"/>
      <c r="L1184" s="75"/>
      <c r="M1184" s="75"/>
      <c r="N1184" s="75"/>
    </row>
    <row r="1185" spans="1:14" s="67" customFormat="1" ht="15" customHeight="1" x14ac:dyDescent="0.3">
      <c r="A1185" s="69"/>
      <c r="B1185" s="70">
        <v>44550</v>
      </c>
      <c r="C1185" s="63" t="s">
        <v>1081</v>
      </c>
      <c r="D1185" s="71">
        <v>5000</v>
      </c>
      <c r="E1185" s="65" t="s">
        <v>1340</v>
      </c>
      <c r="F1185" s="63" t="s">
        <v>435</v>
      </c>
      <c r="G1185" s="54"/>
      <c r="H1185" s="75"/>
      <c r="I1185" s="75"/>
      <c r="J1185" s="75"/>
      <c r="K1185" s="75"/>
      <c r="L1185" s="75"/>
      <c r="M1185" s="75"/>
      <c r="N1185" s="75"/>
    </row>
    <row r="1186" spans="1:14" s="67" customFormat="1" ht="15" customHeight="1" x14ac:dyDescent="0.3">
      <c r="A1186" s="69"/>
      <c r="B1186" s="70">
        <v>44550</v>
      </c>
      <c r="C1186" s="63" t="s">
        <v>1043</v>
      </c>
      <c r="D1186" s="71">
        <v>10000</v>
      </c>
      <c r="E1186" s="65" t="s">
        <v>1340</v>
      </c>
      <c r="F1186" s="63" t="s">
        <v>438</v>
      </c>
      <c r="G1186" s="54"/>
      <c r="H1186" s="75"/>
      <c r="I1186" s="75"/>
      <c r="J1186" s="75"/>
      <c r="K1186" s="75"/>
      <c r="L1186" s="75"/>
      <c r="M1186" s="75"/>
      <c r="N1186" s="75"/>
    </row>
    <row r="1187" spans="1:14" s="67" customFormat="1" ht="15" customHeight="1" x14ac:dyDescent="0.3">
      <c r="A1187" s="73"/>
      <c r="B1187" s="70" t="s">
        <v>990</v>
      </c>
      <c r="C1187" s="65" t="s">
        <v>1342</v>
      </c>
      <c r="D1187" s="64">
        <v>10000</v>
      </c>
      <c r="E1187" s="65" t="s">
        <v>1340</v>
      </c>
      <c r="F1187" s="65" t="s">
        <v>444</v>
      </c>
      <c r="G1187" s="75"/>
      <c r="H1187" s="75"/>
      <c r="I1187" s="75"/>
      <c r="J1187" s="75"/>
      <c r="K1187" s="75"/>
      <c r="L1187" s="75"/>
      <c r="M1187" s="75"/>
      <c r="N1187" s="75"/>
    </row>
    <row r="1188" spans="1:14" s="67" customFormat="1" ht="15" customHeight="1" x14ac:dyDescent="0.3">
      <c r="A1188" s="69"/>
      <c r="B1188" s="70">
        <v>44550</v>
      </c>
      <c r="C1188" s="63" t="s">
        <v>1098</v>
      </c>
      <c r="D1188" s="71">
        <v>5000</v>
      </c>
      <c r="E1188" s="65" t="s">
        <v>1340</v>
      </c>
      <c r="F1188" s="63" t="s">
        <v>445</v>
      </c>
      <c r="G1188" s="54"/>
      <c r="H1188" s="75"/>
      <c r="I1188" s="75"/>
      <c r="J1188" s="75"/>
      <c r="K1188" s="75"/>
      <c r="L1188" s="75"/>
      <c r="M1188" s="75"/>
      <c r="N1188" s="75"/>
    </row>
    <row r="1189" spans="1:14" s="67" customFormat="1" ht="15" customHeight="1" x14ac:dyDescent="0.3">
      <c r="A1189" s="73"/>
      <c r="B1189" s="70" t="s">
        <v>990</v>
      </c>
      <c r="C1189" s="65" t="s">
        <v>1051</v>
      </c>
      <c r="D1189" s="64">
        <v>10000</v>
      </c>
      <c r="E1189" s="65" t="s">
        <v>1340</v>
      </c>
      <c r="F1189" s="65" t="s">
        <v>439</v>
      </c>
      <c r="G1189" s="75"/>
      <c r="H1189" s="75"/>
      <c r="I1189" s="75"/>
      <c r="J1189" s="75"/>
      <c r="K1189" s="75"/>
      <c r="L1189" s="75"/>
      <c r="M1189" s="75"/>
      <c r="N1189" s="75"/>
    </row>
    <row r="1190" spans="1:14" s="67" customFormat="1" ht="15" customHeight="1" x14ac:dyDescent="0.3">
      <c r="A1190" s="78"/>
      <c r="B1190" s="70">
        <v>44550</v>
      </c>
      <c r="C1190" s="63" t="s">
        <v>1044</v>
      </c>
      <c r="D1190" s="71">
        <v>10000</v>
      </c>
      <c r="E1190" s="65" t="s">
        <v>1340</v>
      </c>
      <c r="F1190" s="63" t="s">
        <v>436</v>
      </c>
      <c r="G1190" s="54"/>
      <c r="H1190" s="75"/>
      <c r="I1190" s="75"/>
      <c r="J1190" s="75"/>
      <c r="K1190" s="75"/>
      <c r="L1190" s="75"/>
      <c r="M1190" s="75"/>
      <c r="N1190" s="75"/>
    </row>
    <row r="1191" spans="1:14" s="67" customFormat="1" ht="15" customHeight="1" x14ac:dyDescent="0.3">
      <c r="A1191" s="73"/>
      <c r="B1191" s="70" t="s">
        <v>990</v>
      </c>
      <c r="C1191" s="65" t="s">
        <v>1083</v>
      </c>
      <c r="D1191" s="64">
        <v>10000</v>
      </c>
      <c r="E1191" s="65" t="s">
        <v>1340</v>
      </c>
      <c r="F1191" s="65" t="s">
        <v>446</v>
      </c>
      <c r="G1191" s="54"/>
      <c r="H1191" s="75"/>
      <c r="I1191" s="75"/>
      <c r="J1191" s="75"/>
      <c r="K1191" s="75"/>
      <c r="L1191" s="75"/>
      <c r="M1191" s="75"/>
      <c r="N1191" s="75"/>
    </row>
    <row r="1192" spans="1:14" s="67" customFormat="1" ht="15" customHeight="1" x14ac:dyDescent="0.3">
      <c r="A1192" s="68"/>
      <c r="B1192" s="62" t="s">
        <v>992</v>
      </c>
      <c r="C1192" s="63" t="s">
        <v>1109</v>
      </c>
      <c r="D1192" s="64">
        <v>20000</v>
      </c>
      <c r="E1192" s="65" t="s">
        <v>1340</v>
      </c>
      <c r="F1192" s="66" t="s">
        <v>429</v>
      </c>
      <c r="G1192" s="54"/>
      <c r="H1192" s="75"/>
      <c r="I1192" s="75"/>
      <c r="J1192" s="75"/>
      <c r="K1192" s="75"/>
      <c r="L1192" s="75"/>
      <c r="M1192" s="75"/>
      <c r="N1192" s="75"/>
    </row>
    <row r="1193" spans="1:14" s="67" customFormat="1" ht="15" customHeight="1" x14ac:dyDescent="0.3">
      <c r="A1193" s="69"/>
      <c r="B1193" s="70">
        <v>44551</v>
      </c>
      <c r="C1193" s="63" t="s">
        <v>1085</v>
      </c>
      <c r="D1193" s="71">
        <v>10000</v>
      </c>
      <c r="E1193" s="65" t="s">
        <v>1340</v>
      </c>
      <c r="F1193" s="63" t="s">
        <v>427</v>
      </c>
      <c r="H1193" s="75"/>
      <c r="I1193" s="75"/>
      <c r="J1193" s="75"/>
      <c r="K1193" s="75"/>
      <c r="L1193" s="75"/>
      <c r="M1193" s="75"/>
      <c r="N1193" s="75"/>
    </row>
    <row r="1194" spans="1:14" s="67" customFormat="1" ht="15" customHeight="1" x14ac:dyDescent="0.3">
      <c r="A1194" s="69"/>
      <c r="B1194" s="70">
        <v>44551</v>
      </c>
      <c r="C1194" s="63" t="s">
        <v>1070</v>
      </c>
      <c r="D1194" s="71">
        <v>10000</v>
      </c>
      <c r="E1194" s="65" t="s">
        <v>1340</v>
      </c>
      <c r="F1194" s="63" t="s">
        <v>430</v>
      </c>
      <c r="H1194" s="75"/>
      <c r="I1194" s="75"/>
      <c r="J1194" s="75"/>
      <c r="K1194" s="75"/>
      <c r="L1194" s="75"/>
      <c r="M1194" s="75"/>
      <c r="N1194" s="75"/>
    </row>
    <row r="1195" spans="1:14" s="67" customFormat="1" ht="15" customHeight="1" x14ac:dyDescent="0.3">
      <c r="A1195" s="61"/>
      <c r="B1195" s="62" t="s">
        <v>991</v>
      </c>
      <c r="C1195" s="63" t="s">
        <v>349</v>
      </c>
      <c r="D1195" s="64">
        <v>20000</v>
      </c>
      <c r="E1195" s="65" t="s">
        <v>1340</v>
      </c>
      <c r="F1195" s="66" t="s">
        <v>428</v>
      </c>
      <c r="H1195" s="75"/>
      <c r="I1195" s="75"/>
      <c r="J1195" s="75"/>
      <c r="K1195" s="75"/>
      <c r="L1195" s="75"/>
      <c r="M1195" s="75"/>
      <c r="N1195" s="75"/>
    </row>
    <row r="1196" spans="1:14" s="67" customFormat="1" ht="15" customHeight="1" x14ac:dyDescent="0.3">
      <c r="A1196" s="61"/>
      <c r="B1196" s="62" t="s">
        <v>991</v>
      </c>
      <c r="C1196" s="63" t="s">
        <v>1072</v>
      </c>
      <c r="D1196" s="64">
        <v>10000</v>
      </c>
      <c r="E1196" s="65" t="s">
        <v>1340</v>
      </c>
      <c r="F1196" s="66" t="s">
        <v>431</v>
      </c>
      <c r="H1196" s="75"/>
      <c r="I1196" s="75"/>
      <c r="J1196" s="75"/>
      <c r="K1196" s="75"/>
      <c r="L1196" s="75"/>
      <c r="M1196" s="75"/>
      <c r="N1196" s="75"/>
    </row>
    <row r="1197" spans="1:14" s="67" customFormat="1" ht="15" customHeight="1" x14ac:dyDescent="0.3">
      <c r="A1197" s="61"/>
      <c r="B1197" s="62" t="s">
        <v>993</v>
      </c>
      <c r="C1197" s="79" t="s">
        <v>1817</v>
      </c>
      <c r="D1197" s="64">
        <v>5000</v>
      </c>
      <c r="E1197" s="65" t="s">
        <v>1340</v>
      </c>
      <c r="F1197" s="66" t="s">
        <v>448</v>
      </c>
      <c r="H1197" s="75"/>
      <c r="I1197" s="75"/>
      <c r="J1197" s="75"/>
      <c r="K1197" s="75"/>
      <c r="L1197" s="75"/>
      <c r="M1197" s="75"/>
      <c r="N1197" s="75"/>
    </row>
    <row r="1198" spans="1:14" s="67" customFormat="1" ht="15" customHeight="1" x14ac:dyDescent="0.3">
      <c r="A1198" s="69"/>
      <c r="B1198" s="70">
        <v>44553</v>
      </c>
      <c r="C1198" s="63" t="s">
        <v>359</v>
      </c>
      <c r="D1198" s="71">
        <v>30000</v>
      </c>
      <c r="E1198" s="65" t="s">
        <v>1340</v>
      </c>
      <c r="F1198" s="63" t="s">
        <v>457</v>
      </c>
      <c r="G1198" s="54"/>
      <c r="H1198" s="75"/>
      <c r="I1198" s="75"/>
      <c r="J1198" s="75"/>
      <c r="K1198" s="75"/>
      <c r="L1198" s="75"/>
      <c r="M1198" s="75"/>
      <c r="N1198" s="75"/>
    </row>
    <row r="1199" spans="1:14" s="67" customFormat="1" ht="15" customHeight="1" x14ac:dyDescent="0.3">
      <c r="A1199" s="69"/>
      <c r="B1199" s="70">
        <v>44553</v>
      </c>
      <c r="C1199" s="63" t="s">
        <v>1061</v>
      </c>
      <c r="D1199" s="71">
        <v>10000</v>
      </c>
      <c r="E1199" s="65" t="s">
        <v>1340</v>
      </c>
      <c r="F1199" s="63" t="s">
        <v>451</v>
      </c>
      <c r="H1199" s="75"/>
      <c r="I1199" s="75"/>
      <c r="J1199" s="75"/>
      <c r="K1199" s="75"/>
      <c r="L1199" s="75"/>
      <c r="M1199" s="75"/>
      <c r="N1199" s="75"/>
    </row>
    <row r="1200" spans="1:14" s="67" customFormat="1" ht="15" customHeight="1" x14ac:dyDescent="0.3">
      <c r="A1200" s="61"/>
      <c r="B1200" s="62" t="s">
        <v>993</v>
      </c>
      <c r="C1200" s="63" t="s">
        <v>1124</v>
      </c>
      <c r="D1200" s="64">
        <v>10000</v>
      </c>
      <c r="E1200" s="65" t="s">
        <v>1340</v>
      </c>
      <c r="F1200" s="66" t="s">
        <v>450</v>
      </c>
      <c r="H1200" s="75"/>
      <c r="I1200" s="75"/>
      <c r="J1200" s="75"/>
      <c r="K1200" s="75"/>
      <c r="L1200" s="75"/>
      <c r="M1200" s="75"/>
      <c r="N1200" s="75"/>
    </row>
    <row r="1201" spans="1:14" s="67" customFormat="1" ht="15" customHeight="1" x14ac:dyDescent="0.3">
      <c r="A1201" s="61"/>
      <c r="B1201" s="62" t="s">
        <v>993</v>
      </c>
      <c r="C1201" s="63" t="s">
        <v>350</v>
      </c>
      <c r="D1201" s="64">
        <v>10000</v>
      </c>
      <c r="E1201" s="65" t="s">
        <v>1340</v>
      </c>
      <c r="F1201" s="66" t="s">
        <v>452</v>
      </c>
      <c r="G1201" s="54"/>
      <c r="H1201" s="75"/>
      <c r="I1201" s="75"/>
      <c r="J1201" s="75"/>
      <c r="K1201" s="75"/>
      <c r="L1201" s="75"/>
      <c r="M1201" s="75"/>
      <c r="N1201" s="75"/>
    </row>
    <row r="1202" spans="1:14" s="67" customFormat="1" ht="15" customHeight="1" x14ac:dyDescent="0.3">
      <c r="A1202" s="61"/>
      <c r="B1202" s="62" t="s">
        <v>994</v>
      </c>
      <c r="C1202" s="63" t="s">
        <v>1117</v>
      </c>
      <c r="D1202" s="64">
        <v>20000</v>
      </c>
      <c r="E1202" s="65" t="s">
        <v>1340</v>
      </c>
      <c r="F1202" s="66" t="s">
        <v>453</v>
      </c>
      <c r="H1202" s="75"/>
      <c r="I1202" s="75"/>
      <c r="J1202" s="75"/>
      <c r="K1202" s="75"/>
      <c r="L1202" s="75"/>
      <c r="M1202" s="75"/>
      <c r="N1202" s="75"/>
    </row>
    <row r="1203" spans="1:14" s="67" customFormat="1" ht="15" customHeight="1" x14ac:dyDescent="0.3">
      <c r="A1203" s="61"/>
      <c r="B1203" s="62" t="s">
        <v>994</v>
      </c>
      <c r="C1203" s="63" t="s">
        <v>1042</v>
      </c>
      <c r="D1203" s="64">
        <v>20000</v>
      </c>
      <c r="E1203" s="65" t="s">
        <v>1340</v>
      </c>
      <c r="F1203" s="66" t="s">
        <v>454</v>
      </c>
      <c r="H1203" s="75"/>
      <c r="I1203" s="75"/>
      <c r="J1203" s="75"/>
      <c r="K1203" s="75"/>
      <c r="L1203" s="75"/>
      <c r="M1203" s="75"/>
      <c r="N1203" s="75"/>
    </row>
    <row r="1204" spans="1:14" s="67" customFormat="1" ht="15" customHeight="1" x14ac:dyDescent="0.3">
      <c r="A1204" s="69"/>
      <c r="B1204" s="70">
        <v>44556</v>
      </c>
      <c r="C1204" s="63" t="s">
        <v>1099</v>
      </c>
      <c r="D1204" s="72">
        <v>5000</v>
      </c>
      <c r="E1204" s="65" t="s">
        <v>1340</v>
      </c>
      <c r="F1204" s="66" t="s">
        <v>455</v>
      </c>
      <c r="G1204" s="54"/>
      <c r="H1204" s="75"/>
      <c r="I1204" s="75"/>
      <c r="J1204" s="75"/>
      <c r="K1204" s="75"/>
      <c r="L1204" s="75"/>
      <c r="M1204" s="75"/>
      <c r="N1204" s="75"/>
    </row>
    <row r="1205" spans="1:14" s="67" customFormat="1" ht="15" customHeight="1" x14ac:dyDescent="0.3">
      <c r="A1205" s="69"/>
      <c r="B1205" s="70">
        <v>44556</v>
      </c>
      <c r="C1205" s="63" t="s">
        <v>1105</v>
      </c>
      <c r="D1205" s="72">
        <v>10000</v>
      </c>
      <c r="E1205" s="65" t="s">
        <v>1340</v>
      </c>
      <c r="F1205" s="66" t="s">
        <v>449</v>
      </c>
      <c r="G1205" s="54"/>
      <c r="H1205" s="75"/>
      <c r="I1205" s="75"/>
      <c r="J1205" s="75"/>
      <c r="K1205" s="75"/>
      <c r="L1205" s="75"/>
      <c r="M1205" s="75"/>
      <c r="N1205" s="75"/>
    </row>
    <row r="1206" spans="1:14" s="67" customFormat="1" ht="15" customHeight="1" x14ac:dyDescent="0.3">
      <c r="A1206" s="69"/>
      <c r="B1206" s="70">
        <v>44557</v>
      </c>
      <c r="C1206" s="63" t="s">
        <v>1075</v>
      </c>
      <c r="D1206" s="71">
        <v>5000</v>
      </c>
      <c r="E1206" s="65" t="s">
        <v>1340</v>
      </c>
      <c r="F1206" s="63" t="s">
        <v>456</v>
      </c>
      <c r="G1206" s="54"/>
      <c r="H1206" s="75"/>
      <c r="I1206" s="75"/>
      <c r="J1206" s="75"/>
      <c r="K1206" s="75"/>
      <c r="L1206" s="75"/>
      <c r="M1206" s="75"/>
      <c r="N1206" s="75"/>
    </row>
    <row r="1207" spans="1:14" s="67" customFormat="1" ht="15" customHeight="1" x14ac:dyDescent="0.3">
      <c r="A1207" s="69"/>
      <c r="B1207" s="70">
        <v>44557</v>
      </c>
      <c r="C1207" s="63" t="s">
        <v>2158</v>
      </c>
      <c r="D1207" s="71">
        <v>20000</v>
      </c>
      <c r="E1207" s="65" t="s">
        <v>1340</v>
      </c>
      <c r="F1207" s="63" t="s">
        <v>458</v>
      </c>
      <c r="G1207" s="54"/>
      <c r="H1207" s="75"/>
      <c r="I1207" s="75"/>
      <c r="J1207" s="75"/>
      <c r="K1207" s="75"/>
      <c r="L1207" s="75"/>
      <c r="M1207" s="75"/>
      <c r="N1207" s="75"/>
    </row>
    <row r="1208" spans="1:14" s="67" customFormat="1" ht="15" customHeight="1" x14ac:dyDescent="0.3">
      <c r="A1208" s="69"/>
      <c r="B1208" s="70">
        <v>44557</v>
      </c>
      <c r="C1208" s="63" t="s">
        <v>1053</v>
      </c>
      <c r="D1208" s="71">
        <v>10000</v>
      </c>
      <c r="E1208" s="65" t="s">
        <v>1340</v>
      </c>
      <c r="F1208" s="63" t="s">
        <v>459</v>
      </c>
      <c r="G1208" s="54"/>
      <c r="H1208" s="75"/>
      <c r="I1208" s="75"/>
      <c r="J1208" s="75"/>
      <c r="K1208" s="75"/>
      <c r="L1208" s="75"/>
      <c r="M1208" s="75"/>
      <c r="N1208" s="75"/>
    </row>
    <row r="1209" spans="1:14" s="67" customFormat="1" ht="15" customHeight="1" x14ac:dyDescent="0.3">
      <c r="A1209" s="61"/>
      <c r="B1209" s="62" t="s">
        <v>995</v>
      </c>
      <c r="C1209" s="63" t="s">
        <v>1111</v>
      </c>
      <c r="D1209" s="64">
        <v>10000</v>
      </c>
      <c r="E1209" s="65" t="s">
        <v>1340</v>
      </c>
      <c r="F1209" s="66" t="s">
        <v>482</v>
      </c>
      <c r="H1209" s="75"/>
      <c r="I1209" s="75"/>
      <c r="J1209" s="75"/>
      <c r="K1209" s="75"/>
      <c r="L1209" s="75"/>
      <c r="M1209" s="75"/>
      <c r="N1209" s="75"/>
    </row>
    <row r="1210" spans="1:14" s="67" customFormat="1" ht="15" customHeight="1" x14ac:dyDescent="0.3">
      <c r="A1210" s="61"/>
      <c r="B1210" s="62" t="s">
        <v>995</v>
      </c>
      <c r="C1210" s="80" t="s">
        <v>1338</v>
      </c>
      <c r="D1210" s="64">
        <v>10000</v>
      </c>
      <c r="E1210" s="65" t="s">
        <v>1340</v>
      </c>
      <c r="F1210" s="66" t="s">
        <v>474</v>
      </c>
      <c r="H1210" s="75"/>
      <c r="I1210" s="75"/>
      <c r="J1210" s="75"/>
      <c r="K1210" s="75"/>
      <c r="L1210" s="75"/>
      <c r="M1210" s="75"/>
      <c r="N1210" s="75"/>
    </row>
    <row r="1211" spans="1:14" s="67" customFormat="1" ht="15" customHeight="1" x14ac:dyDescent="0.3">
      <c r="A1211" s="69"/>
      <c r="B1211" s="70">
        <v>44557</v>
      </c>
      <c r="C1211" s="63" t="s">
        <v>1078</v>
      </c>
      <c r="D1211" s="71">
        <v>10000</v>
      </c>
      <c r="E1211" s="65" t="s">
        <v>1340</v>
      </c>
      <c r="F1211" s="63" t="s">
        <v>467</v>
      </c>
      <c r="G1211" s="54"/>
      <c r="H1211" s="75"/>
      <c r="I1211" s="75"/>
      <c r="J1211" s="75"/>
      <c r="K1211" s="75"/>
      <c r="L1211" s="75"/>
      <c r="M1211" s="75"/>
      <c r="N1211" s="75"/>
    </row>
    <row r="1212" spans="1:14" s="67" customFormat="1" ht="15" customHeight="1" x14ac:dyDescent="0.3">
      <c r="A1212" s="61"/>
      <c r="B1212" s="62" t="s">
        <v>995</v>
      </c>
      <c r="C1212" s="63" t="s">
        <v>1045</v>
      </c>
      <c r="D1212" s="64">
        <v>5000</v>
      </c>
      <c r="E1212" s="65" t="s">
        <v>1340</v>
      </c>
      <c r="F1212" s="66" t="s">
        <v>483</v>
      </c>
      <c r="H1212" s="75"/>
      <c r="I1212" s="75"/>
      <c r="J1212" s="75"/>
      <c r="K1212" s="75"/>
      <c r="L1212" s="75"/>
      <c r="M1212" s="75"/>
      <c r="N1212" s="75"/>
    </row>
    <row r="1213" spans="1:14" s="67" customFormat="1" ht="15" customHeight="1" x14ac:dyDescent="0.3">
      <c r="A1213" s="78"/>
      <c r="B1213" s="70">
        <v>44557</v>
      </c>
      <c r="C1213" s="63" t="s">
        <v>2203</v>
      </c>
      <c r="D1213" s="71">
        <v>5000</v>
      </c>
      <c r="E1213" s="65" t="s">
        <v>1340</v>
      </c>
      <c r="F1213" s="63" t="s">
        <v>460</v>
      </c>
      <c r="G1213" s="54"/>
      <c r="H1213" s="75"/>
      <c r="I1213" s="75"/>
      <c r="J1213" s="75"/>
      <c r="K1213" s="75"/>
      <c r="L1213" s="75"/>
      <c r="M1213" s="75"/>
      <c r="N1213" s="75"/>
    </row>
    <row r="1214" spans="1:14" s="67" customFormat="1" ht="15" customHeight="1" x14ac:dyDescent="0.3">
      <c r="A1214" s="69"/>
      <c r="B1214" s="70">
        <v>44557</v>
      </c>
      <c r="C1214" s="63" t="s">
        <v>1351</v>
      </c>
      <c r="D1214" s="71">
        <v>10000</v>
      </c>
      <c r="E1214" s="65" t="s">
        <v>1340</v>
      </c>
      <c r="F1214" s="63" t="s">
        <v>464</v>
      </c>
      <c r="G1214" s="54"/>
      <c r="H1214" s="75"/>
      <c r="I1214" s="75"/>
      <c r="J1214" s="75"/>
      <c r="K1214" s="75"/>
      <c r="L1214" s="75"/>
      <c r="M1214" s="75"/>
      <c r="N1214" s="75"/>
    </row>
    <row r="1215" spans="1:14" s="67" customFormat="1" ht="15" customHeight="1" x14ac:dyDescent="0.3">
      <c r="A1215" s="61"/>
      <c r="B1215" s="62" t="s">
        <v>995</v>
      </c>
      <c r="C1215" s="63" t="s">
        <v>1104</v>
      </c>
      <c r="D1215" s="64">
        <v>10000</v>
      </c>
      <c r="E1215" s="65" t="s">
        <v>1340</v>
      </c>
      <c r="F1215" s="66" t="s">
        <v>480</v>
      </c>
      <c r="H1215" s="75"/>
      <c r="I1215" s="75"/>
      <c r="J1215" s="75"/>
      <c r="K1215" s="75"/>
      <c r="L1215" s="75"/>
      <c r="M1215" s="75"/>
      <c r="N1215" s="75"/>
    </row>
    <row r="1216" spans="1:14" s="67" customFormat="1" ht="15" customHeight="1" x14ac:dyDescent="0.3">
      <c r="A1216" s="69"/>
      <c r="B1216" s="70">
        <v>44557</v>
      </c>
      <c r="C1216" s="63" t="s">
        <v>1077</v>
      </c>
      <c r="D1216" s="71">
        <v>10000</v>
      </c>
      <c r="E1216" s="65" t="s">
        <v>1340</v>
      </c>
      <c r="F1216" s="63" t="s">
        <v>461</v>
      </c>
      <c r="G1216" s="54"/>
      <c r="H1216" s="75"/>
      <c r="I1216" s="75"/>
      <c r="J1216" s="75"/>
      <c r="K1216" s="75"/>
      <c r="L1216" s="75"/>
      <c r="M1216" s="75"/>
      <c r="N1216" s="75"/>
    </row>
    <row r="1217" spans="1:14" s="67" customFormat="1" ht="15" customHeight="1" x14ac:dyDescent="0.3">
      <c r="A1217" s="69"/>
      <c r="B1217" s="70">
        <v>44557</v>
      </c>
      <c r="C1217" s="63" t="s">
        <v>1086</v>
      </c>
      <c r="D1217" s="71">
        <v>20000</v>
      </c>
      <c r="E1217" s="65" t="s">
        <v>1340</v>
      </c>
      <c r="F1217" s="63" t="s">
        <v>468</v>
      </c>
      <c r="G1217" s="54"/>
      <c r="H1217" s="75"/>
      <c r="I1217" s="75"/>
      <c r="J1217" s="75"/>
      <c r="K1217" s="75"/>
      <c r="L1217" s="75"/>
      <c r="M1217" s="75"/>
      <c r="N1217" s="75"/>
    </row>
    <row r="1218" spans="1:14" s="67" customFormat="1" ht="15" customHeight="1" x14ac:dyDescent="0.3">
      <c r="A1218" s="69"/>
      <c r="B1218" s="62" t="s">
        <v>995</v>
      </c>
      <c r="C1218" s="63" t="s">
        <v>1100</v>
      </c>
      <c r="D1218" s="72">
        <v>5000</v>
      </c>
      <c r="E1218" s="65" t="s">
        <v>1340</v>
      </c>
      <c r="F1218" s="66" t="s">
        <v>475</v>
      </c>
      <c r="G1218" s="54"/>
      <c r="H1218" s="75"/>
      <c r="I1218" s="75"/>
      <c r="J1218" s="75"/>
      <c r="K1218" s="75"/>
      <c r="L1218" s="75"/>
      <c r="M1218" s="75"/>
      <c r="N1218" s="75"/>
    </row>
    <row r="1219" spans="1:14" s="67" customFormat="1" ht="15" customHeight="1" x14ac:dyDescent="0.3">
      <c r="A1219" s="69"/>
      <c r="B1219" s="70">
        <v>44557</v>
      </c>
      <c r="C1219" s="63" t="s">
        <v>355</v>
      </c>
      <c r="D1219" s="71">
        <v>30000</v>
      </c>
      <c r="E1219" s="65" t="s">
        <v>1340</v>
      </c>
      <c r="F1219" s="63" t="s">
        <v>462</v>
      </c>
      <c r="G1219" s="54"/>
      <c r="H1219" s="75"/>
      <c r="I1219" s="75"/>
      <c r="J1219" s="75"/>
      <c r="K1219" s="75"/>
      <c r="L1219" s="75"/>
      <c r="M1219" s="75"/>
      <c r="N1219" s="75"/>
    </row>
    <row r="1220" spans="1:14" s="67" customFormat="1" ht="15" customHeight="1" x14ac:dyDescent="0.3">
      <c r="A1220" s="69"/>
      <c r="B1220" s="70">
        <v>44557</v>
      </c>
      <c r="C1220" s="63" t="s">
        <v>1064</v>
      </c>
      <c r="D1220" s="71">
        <v>30000</v>
      </c>
      <c r="E1220" s="65" t="s">
        <v>1340</v>
      </c>
      <c r="F1220" s="63" t="s">
        <v>481</v>
      </c>
      <c r="G1220" s="54"/>
      <c r="H1220" s="75"/>
      <c r="I1220" s="75"/>
      <c r="J1220" s="75"/>
      <c r="K1220" s="75"/>
      <c r="L1220" s="75"/>
      <c r="M1220" s="75"/>
      <c r="N1220" s="75"/>
    </row>
    <row r="1221" spans="1:14" s="67" customFormat="1" ht="15" customHeight="1" x14ac:dyDescent="0.3">
      <c r="A1221" s="69"/>
      <c r="B1221" s="70">
        <v>44557</v>
      </c>
      <c r="C1221" s="63" t="s">
        <v>1120</v>
      </c>
      <c r="D1221" s="72">
        <v>10000</v>
      </c>
      <c r="E1221" s="65" t="s">
        <v>1340</v>
      </c>
      <c r="F1221" s="66" t="s">
        <v>471</v>
      </c>
      <c r="G1221" s="54"/>
      <c r="H1221" s="75"/>
      <c r="I1221" s="75"/>
      <c r="J1221" s="75"/>
      <c r="K1221" s="75"/>
      <c r="L1221" s="75"/>
      <c r="M1221" s="75"/>
      <c r="N1221" s="75"/>
    </row>
    <row r="1222" spans="1:14" s="67" customFormat="1" ht="15" customHeight="1" x14ac:dyDescent="0.3">
      <c r="A1222" s="61"/>
      <c r="B1222" s="70">
        <v>44557</v>
      </c>
      <c r="C1222" s="63" t="s">
        <v>1121</v>
      </c>
      <c r="D1222" s="64">
        <v>10000</v>
      </c>
      <c r="E1222" s="65" t="s">
        <v>1340</v>
      </c>
      <c r="F1222" s="66" t="s">
        <v>469</v>
      </c>
      <c r="H1222" s="75"/>
      <c r="I1222" s="75"/>
      <c r="J1222" s="75"/>
      <c r="K1222" s="75"/>
      <c r="L1222" s="75"/>
      <c r="M1222" s="75"/>
      <c r="N1222" s="75"/>
    </row>
    <row r="1223" spans="1:14" s="67" customFormat="1" ht="15" customHeight="1" x14ac:dyDescent="0.3">
      <c r="A1223" s="78"/>
      <c r="B1223" s="62" t="s">
        <v>995</v>
      </c>
      <c r="C1223" s="63" t="s">
        <v>1071</v>
      </c>
      <c r="D1223" s="71">
        <v>10000</v>
      </c>
      <c r="E1223" s="65" t="s">
        <v>1340</v>
      </c>
      <c r="F1223" s="63" t="s">
        <v>470</v>
      </c>
      <c r="G1223" s="54"/>
      <c r="H1223" s="75"/>
      <c r="I1223" s="75"/>
      <c r="J1223" s="75"/>
      <c r="K1223" s="75"/>
      <c r="L1223" s="75"/>
      <c r="M1223" s="75"/>
      <c r="N1223" s="75"/>
    </row>
    <row r="1224" spans="1:14" s="67" customFormat="1" ht="15" customHeight="1" x14ac:dyDescent="0.3">
      <c r="A1224" s="69"/>
      <c r="B1224" s="70">
        <v>44557</v>
      </c>
      <c r="C1224" s="63" t="s">
        <v>353</v>
      </c>
      <c r="D1224" s="72">
        <v>10000</v>
      </c>
      <c r="E1224" s="65" t="s">
        <v>1340</v>
      </c>
      <c r="F1224" s="66" t="s">
        <v>463</v>
      </c>
      <c r="G1224" s="54"/>
      <c r="H1224" s="75"/>
      <c r="I1224" s="75"/>
      <c r="J1224" s="75"/>
      <c r="K1224" s="75"/>
      <c r="L1224" s="75"/>
      <c r="M1224" s="75"/>
      <c r="N1224" s="75"/>
    </row>
    <row r="1226" spans="1:14" ht="15" customHeight="1" x14ac:dyDescent="0.3">
      <c r="A1226" s="57"/>
      <c r="B1226" s="58" t="s">
        <v>1343</v>
      </c>
      <c r="C1226" s="58" t="s">
        <v>1341</v>
      </c>
      <c r="D1226" s="59" t="s">
        <v>1119</v>
      </c>
      <c r="E1226" s="58" t="s">
        <v>1345</v>
      </c>
      <c r="F1226" s="59" t="s">
        <v>1026</v>
      </c>
      <c r="G1226" s="57"/>
      <c r="H1226" s="57"/>
      <c r="I1226" s="57"/>
      <c r="J1226" s="57"/>
      <c r="K1226" s="57"/>
      <c r="L1226" s="57"/>
      <c r="M1226" s="60"/>
      <c r="N1226" s="60"/>
    </row>
    <row r="1227" spans="1:14" s="67" customFormat="1" ht="15" customHeight="1" x14ac:dyDescent="0.3">
      <c r="A1227" s="69"/>
      <c r="B1227" s="70">
        <v>44557</v>
      </c>
      <c r="C1227" s="63" t="s">
        <v>1108</v>
      </c>
      <c r="D1227" s="72">
        <v>5000</v>
      </c>
      <c r="E1227" s="65" t="s">
        <v>1340</v>
      </c>
      <c r="F1227" s="66" t="s">
        <v>472</v>
      </c>
      <c r="G1227" s="54"/>
      <c r="H1227" s="75"/>
      <c r="I1227" s="75"/>
      <c r="J1227" s="75"/>
      <c r="K1227" s="75"/>
      <c r="L1227" s="75"/>
      <c r="M1227" s="75"/>
      <c r="N1227" s="75"/>
    </row>
    <row r="1228" spans="1:14" s="67" customFormat="1" ht="15" customHeight="1" x14ac:dyDescent="0.3">
      <c r="A1228" s="69"/>
      <c r="B1228" s="70">
        <v>44557</v>
      </c>
      <c r="C1228" s="63" t="s">
        <v>1060</v>
      </c>
      <c r="D1228" s="71">
        <v>10000</v>
      </c>
      <c r="E1228" s="65" t="s">
        <v>1340</v>
      </c>
      <c r="F1228" s="63" t="s">
        <v>473</v>
      </c>
      <c r="G1228" s="54"/>
      <c r="H1228" s="75"/>
      <c r="I1228" s="75"/>
      <c r="J1228" s="75"/>
      <c r="K1228" s="75"/>
      <c r="L1228" s="75"/>
      <c r="M1228" s="75"/>
      <c r="N1228" s="75"/>
    </row>
    <row r="1229" spans="1:14" s="67" customFormat="1" ht="15" customHeight="1" x14ac:dyDescent="0.3">
      <c r="A1229" s="78"/>
      <c r="B1229" s="70">
        <v>44557</v>
      </c>
      <c r="C1229" s="63" t="s">
        <v>1076</v>
      </c>
      <c r="D1229" s="71">
        <v>10000</v>
      </c>
      <c r="E1229" s="65" t="s">
        <v>1340</v>
      </c>
      <c r="F1229" s="63" t="s">
        <v>476</v>
      </c>
      <c r="G1229" s="54"/>
      <c r="H1229" s="75"/>
      <c r="I1229" s="75"/>
      <c r="J1229" s="75"/>
      <c r="K1229" s="75"/>
      <c r="L1229" s="75"/>
      <c r="M1229" s="75"/>
      <c r="N1229" s="75"/>
    </row>
    <row r="1230" spans="1:14" s="67" customFormat="1" ht="15" customHeight="1" x14ac:dyDescent="0.3">
      <c r="A1230" s="61"/>
      <c r="B1230" s="62" t="s">
        <v>995</v>
      </c>
      <c r="C1230" s="63" t="s">
        <v>1118</v>
      </c>
      <c r="D1230" s="64">
        <v>10000</v>
      </c>
      <c r="E1230" s="65" t="s">
        <v>1340</v>
      </c>
      <c r="F1230" s="66" t="s">
        <v>465</v>
      </c>
      <c r="H1230" s="75"/>
      <c r="I1230" s="75"/>
      <c r="J1230" s="75"/>
      <c r="K1230" s="75"/>
      <c r="L1230" s="75"/>
      <c r="M1230" s="75"/>
      <c r="N1230" s="75"/>
    </row>
    <row r="1231" spans="1:14" s="67" customFormat="1" ht="15" customHeight="1" x14ac:dyDescent="0.3">
      <c r="A1231" s="61"/>
      <c r="B1231" s="62" t="s">
        <v>995</v>
      </c>
      <c r="C1231" s="63" t="s">
        <v>799</v>
      </c>
      <c r="D1231" s="64">
        <v>20000</v>
      </c>
      <c r="E1231" s="65" t="s">
        <v>1340</v>
      </c>
      <c r="F1231" s="66" t="s">
        <v>477</v>
      </c>
      <c r="G1231" s="54"/>
      <c r="H1231" s="75"/>
      <c r="I1231" s="75"/>
      <c r="J1231" s="75"/>
      <c r="K1231" s="75"/>
      <c r="L1231" s="75"/>
      <c r="M1231" s="75"/>
      <c r="N1231" s="75"/>
    </row>
    <row r="1232" spans="1:14" s="67" customFormat="1" ht="15" customHeight="1" x14ac:dyDescent="0.3">
      <c r="A1232" s="69"/>
      <c r="B1232" s="70">
        <v>44557</v>
      </c>
      <c r="C1232" s="63" t="s">
        <v>1054</v>
      </c>
      <c r="D1232" s="71">
        <v>10000</v>
      </c>
      <c r="E1232" s="65" t="s">
        <v>1340</v>
      </c>
      <c r="F1232" s="63" t="s">
        <v>478</v>
      </c>
      <c r="G1232" s="54"/>
      <c r="H1232" s="75"/>
      <c r="I1232" s="75"/>
      <c r="J1232" s="75"/>
      <c r="K1232" s="75"/>
      <c r="L1232" s="75"/>
      <c r="M1232" s="75"/>
      <c r="N1232" s="75"/>
    </row>
    <row r="1233" spans="1:14" s="67" customFormat="1" ht="15" customHeight="1" x14ac:dyDescent="0.3">
      <c r="A1233" s="78"/>
      <c r="B1233" s="70">
        <v>44557</v>
      </c>
      <c r="C1233" s="63" t="s">
        <v>1092</v>
      </c>
      <c r="D1233" s="71">
        <v>10000</v>
      </c>
      <c r="E1233" s="65" t="s">
        <v>1340</v>
      </c>
      <c r="F1233" s="63" t="s">
        <v>466</v>
      </c>
      <c r="H1233" s="75"/>
      <c r="I1233" s="75"/>
      <c r="J1233" s="75"/>
      <c r="K1233" s="75"/>
      <c r="L1233" s="75"/>
      <c r="M1233" s="75"/>
      <c r="N1233" s="75"/>
    </row>
    <row r="1234" spans="1:14" s="75" customFormat="1" ht="15" customHeight="1" x14ac:dyDescent="0.3">
      <c r="A1234" s="69"/>
      <c r="B1234" s="70">
        <v>44557</v>
      </c>
      <c r="C1234" s="63" t="s">
        <v>1349</v>
      </c>
      <c r="D1234" s="71">
        <v>50000</v>
      </c>
      <c r="E1234" s="65" t="s">
        <v>1340</v>
      </c>
      <c r="F1234" s="63" t="s">
        <v>479</v>
      </c>
      <c r="G1234" s="54"/>
    </row>
    <row r="1235" spans="1:14" s="75" customFormat="1" ht="15" customHeight="1" x14ac:dyDescent="0.3">
      <c r="A1235" s="78"/>
      <c r="B1235" s="70">
        <v>44557</v>
      </c>
      <c r="C1235" s="63" t="s">
        <v>1067</v>
      </c>
      <c r="D1235" s="71">
        <v>10000</v>
      </c>
      <c r="E1235" s="65" t="s">
        <v>1340</v>
      </c>
      <c r="F1235" s="63" t="s">
        <v>498</v>
      </c>
      <c r="G1235" s="54"/>
    </row>
    <row r="1236" spans="1:14" s="75" customFormat="1" ht="15" customHeight="1" x14ac:dyDescent="0.3">
      <c r="A1236" s="61"/>
      <c r="B1236" s="62" t="s">
        <v>976</v>
      </c>
      <c r="C1236" s="63" t="s">
        <v>1066</v>
      </c>
      <c r="D1236" s="64">
        <v>10000</v>
      </c>
      <c r="E1236" s="65" t="s">
        <v>1340</v>
      </c>
      <c r="F1236" s="66" t="s">
        <v>489</v>
      </c>
      <c r="G1236" s="67"/>
    </row>
    <row r="1237" spans="1:14" s="75" customFormat="1" ht="15" customHeight="1" x14ac:dyDescent="0.3">
      <c r="A1237" s="61"/>
      <c r="B1237" s="62" t="s">
        <v>976</v>
      </c>
      <c r="C1237" s="63" t="s">
        <v>1126</v>
      </c>
      <c r="D1237" s="64">
        <v>10000</v>
      </c>
      <c r="E1237" s="65" t="s">
        <v>1340</v>
      </c>
      <c r="F1237" s="66" t="s">
        <v>499</v>
      </c>
      <c r="G1237" s="54"/>
    </row>
    <row r="1238" spans="1:14" s="75" customFormat="1" ht="15" customHeight="1" x14ac:dyDescent="0.3">
      <c r="A1238" s="69"/>
      <c r="B1238" s="70">
        <v>44558</v>
      </c>
      <c r="C1238" s="63" t="s">
        <v>1095</v>
      </c>
      <c r="D1238" s="71">
        <v>10000</v>
      </c>
      <c r="E1238" s="65" t="s">
        <v>1340</v>
      </c>
      <c r="F1238" s="63" t="s">
        <v>485</v>
      </c>
      <c r="G1238" s="67"/>
    </row>
    <row r="1239" spans="1:14" ht="15" customHeight="1" x14ac:dyDescent="0.3">
      <c r="A1239" s="61"/>
      <c r="B1239" s="62" t="s">
        <v>977</v>
      </c>
      <c r="C1239" s="63" t="s">
        <v>1113</v>
      </c>
      <c r="D1239" s="64">
        <v>10000</v>
      </c>
      <c r="E1239" s="65" t="s">
        <v>1340</v>
      </c>
      <c r="F1239" s="66" t="s">
        <v>497</v>
      </c>
      <c r="H1239" s="75"/>
      <c r="I1239" s="75"/>
      <c r="J1239" s="75"/>
      <c r="K1239" s="75"/>
      <c r="L1239" s="75"/>
      <c r="M1239" s="75"/>
      <c r="N1239" s="75"/>
    </row>
    <row r="1240" spans="1:14" ht="15" customHeight="1" x14ac:dyDescent="0.3">
      <c r="A1240" s="69"/>
      <c r="B1240" s="62" t="s">
        <v>979</v>
      </c>
      <c r="C1240" s="79" t="s">
        <v>785</v>
      </c>
      <c r="D1240" s="72">
        <v>10000</v>
      </c>
      <c r="E1240" s="65" t="s">
        <v>1340</v>
      </c>
      <c r="F1240" s="66" t="s">
        <v>494</v>
      </c>
      <c r="G1240" s="67"/>
      <c r="H1240" s="75"/>
      <c r="I1240" s="75"/>
      <c r="J1240" s="75"/>
      <c r="K1240" s="75"/>
      <c r="L1240" s="75"/>
      <c r="M1240" s="75"/>
      <c r="N1240" s="75"/>
    </row>
    <row r="1241" spans="1:14" s="60" customFormat="1" ht="15" customHeight="1" x14ac:dyDescent="0.3">
      <c r="A1241" s="61"/>
      <c r="B1241" s="62" t="s">
        <v>979</v>
      </c>
      <c r="C1241" s="63" t="s">
        <v>1091</v>
      </c>
      <c r="D1241" s="64">
        <v>10000</v>
      </c>
      <c r="E1241" s="65" t="s">
        <v>1340</v>
      </c>
      <c r="F1241" s="66" t="s">
        <v>486</v>
      </c>
      <c r="G1241" s="82"/>
      <c r="H1241" s="75"/>
      <c r="I1241" s="75"/>
      <c r="J1241" s="75"/>
      <c r="K1241" s="75"/>
      <c r="L1241" s="75"/>
      <c r="M1241" s="75"/>
      <c r="N1241" s="75"/>
    </row>
    <row r="1242" spans="1:14" s="75" customFormat="1" ht="15" customHeight="1" x14ac:dyDescent="0.3">
      <c r="A1242" s="78"/>
      <c r="B1242" s="70">
        <v>44560</v>
      </c>
      <c r="C1242" s="63" t="s">
        <v>1050</v>
      </c>
      <c r="D1242" s="71">
        <v>10000</v>
      </c>
      <c r="E1242" s="65" t="s">
        <v>1340</v>
      </c>
      <c r="F1242" s="63" t="s">
        <v>484</v>
      </c>
      <c r="G1242" s="54"/>
    </row>
    <row r="1243" spans="1:14" s="75" customFormat="1" ht="15" customHeight="1" x14ac:dyDescent="0.3">
      <c r="A1243" s="78"/>
      <c r="B1243" s="70">
        <v>44561</v>
      </c>
      <c r="C1243" s="63" t="s">
        <v>1088</v>
      </c>
      <c r="D1243" s="71">
        <v>10000</v>
      </c>
      <c r="E1243" s="65" t="s">
        <v>1340</v>
      </c>
      <c r="F1243" s="63" t="s">
        <v>495</v>
      </c>
      <c r="G1243" s="54"/>
    </row>
    <row r="1244" spans="1:14" s="75" customFormat="1" ht="15" customHeight="1" x14ac:dyDescent="0.3">
      <c r="A1244" s="78"/>
      <c r="B1244" s="70">
        <v>44561</v>
      </c>
      <c r="C1244" s="63" t="s">
        <v>360</v>
      </c>
      <c r="D1244" s="71">
        <v>100000</v>
      </c>
      <c r="E1244" s="65" t="s">
        <v>1340</v>
      </c>
      <c r="F1244" s="63" t="s">
        <v>491</v>
      </c>
      <c r="G1244" s="67"/>
    </row>
    <row r="1245" spans="1:14" s="75" customFormat="1" ht="15" customHeight="1" x14ac:dyDescent="0.3">
      <c r="A1245" s="68"/>
      <c r="B1245" s="62" t="s">
        <v>978</v>
      </c>
      <c r="C1245" s="63" t="s">
        <v>1110</v>
      </c>
      <c r="D1245" s="64">
        <v>30000</v>
      </c>
      <c r="E1245" s="65" t="s">
        <v>1340</v>
      </c>
      <c r="F1245" s="66" t="s">
        <v>493</v>
      </c>
      <c r="G1245" s="54"/>
    </row>
    <row r="1246" spans="1:14" s="75" customFormat="1" ht="15" customHeight="1" x14ac:dyDescent="0.3">
      <c r="A1246" s="68"/>
      <c r="B1246" s="83"/>
      <c r="C1246" s="84"/>
      <c r="D1246" s="85">
        <f>SUM(D4:D1245)</f>
        <v>16120000</v>
      </c>
      <c r="E1246" s="86"/>
      <c r="F1246" s="87"/>
      <c r="G1246" s="54"/>
    </row>
    <row r="1247" spans="1:14" s="75" customFormat="1" ht="15" customHeight="1" x14ac:dyDescent="0.3">
      <c r="A1247" s="68"/>
      <c r="B1247" s="88"/>
      <c r="C1247" s="89"/>
      <c r="D1247" s="90"/>
      <c r="E1247" s="91"/>
      <c r="F1247" s="92"/>
      <c r="G1247" s="54"/>
    </row>
    <row r="1248" spans="1:14" s="75" customFormat="1" ht="15" customHeight="1" x14ac:dyDescent="0.3">
      <c r="A1248" s="69"/>
      <c r="B1248" s="70">
        <v>44216</v>
      </c>
      <c r="C1248" s="63" t="s">
        <v>356</v>
      </c>
      <c r="D1248" s="71">
        <v>200000</v>
      </c>
      <c r="E1248" s="65" t="s">
        <v>1353</v>
      </c>
      <c r="F1248" s="63" t="s">
        <v>487</v>
      </c>
      <c r="G1248" s="54"/>
      <c r="H1248" s="54"/>
      <c r="I1248" s="54"/>
      <c r="J1248" s="54"/>
      <c r="K1248" s="54"/>
      <c r="L1248" s="54"/>
      <c r="M1248" s="54"/>
      <c r="N1248" s="54"/>
    </row>
    <row r="1249" spans="1:14" s="75" customFormat="1" ht="15" customHeight="1" x14ac:dyDescent="0.3">
      <c r="A1249" s="69"/>
      <c r="B1249" s="70">
        <v>44260</v>
      </c>
      <c r="C1249" s="63" t="s">
        <v>1347</v>
      </c>
      <c r="D1249" s="71">
        <v>80000</v>
      </c>
      <c r="E1249" s="93" t="s">
        <v>1353</v>
      </c>
      <c r="F1249" s="63" t="s">
        <v>496</v>
      </c>
      <c r="G1249" s="54"/>
      <c r="H1249" s="54"/>
      <c r="I1249" s="54"/>
      <c r="J1249" s="54"/>
      <c r="K1249" s="54"/>
      <c r="L1249" s="54"/>
      <c r="M1249" s="54"/>
      <c r="N1249" s="54"/>
    </row>
    <row r="1250" spans="1:14" s="75" customFormat="1" ht="15" customHeight="1" x14ac:dyDescent="0.3">
      <c r="A1250" s="69"/>
      <c r="B1250" s="70">
        <v>44260</v>
      </c>
      <c r="C1250" s="63" t="s">
        <v>1347</v>
      </c>
      <c r="D1250" s="71">
        <v>100000</v>
      </c>
      <c r="E1250" s="65" t="s">
        <v>1353</v>
      </c>
      <c r="F1250" s="63" t="s">
        <v>496</v>
      </c>
      <c r="G1250" s="54"/>
      <c r="H1250" s="54"/>
      <c r="I1250" s="54"/>
      <c r="J1250" s="54"/>
      <c r="K1250" s="54"/>
      <c r="L1250" s="54"/>
      <c r="M1250" s="54"/>
      <c r="N1250" s="54"/>
    </row>
    <row r="1251" spans="1:14" s="75" customFormat="1" ht="15" customHeight="1" x14ac:dyDescent="0.3">
      <c r="A1251" s="69"/>
      <c r="B1251" s="70">
        <v>44286</v>
      </c>
      <c r="C1251" s="63" t="s">
        <v>1194</v>
      </c>
      <c r="D1251" s="71">
        <v>120000</v>
      </c>
      <c r="E1251" s="93" t="s">
        <v>1353</v>
      </c>
      <c r="F1251" s="63" t="s">
        <v>488</v>
      </c>
      <c r="G1251" s="54"/>
      <c r="H1251" s="54"/>
      <c r="I1251" s="54"/>
      <c r="J1251" s="54"/>
      <c r="K1251" s="54"/>
      <c r="L1251" s="54"/>
      <c r="M1251" s="54"/>
      <c r="N1251" s="54"/>
    </row>
    <row r="1252" spans="1:14" s="75" customFormat="1" ht="15" customHeight="1" x14ac:dyDescent="0.3">
      <c r="A1252" s="78"/>
      <c r="B1252" s="70">
        <v>44307</v>
      </c>
      <c r="C1252" s="63" t="s">
        <v>1076</v>
      </c>
      <c r="D1252" s="71">
        <v>100000</v>
      </c>
      <c r="E1252" s="65" t="s">
        <v>1353</v>
      </c>
      <c r="F1252" s="63" t="s">
        <v>490</v>
      </c>
      <c r="G1252" s="54"/>
      <c r="H1252" s="54"/>
      <c r="I1252" s="54"/>
      <c r="J1252" s="54"/>
      <c r="K1252" s="54"/>
      <c r="L1252" s="54"/>
      <c r="M1252" s="54"/>
      <c r="N1252" s="54"/>
    </row>
    <row r="1253" spans="1:14" s="75" customFormat="1" ht="15" customHeight="1" x14ac:dyDescent="0.3">
      <c r="A1253" s="69"/>
      <c r="B1253" s="70">
        <v>44316</v>
      </c>
      <c r="C1253" s="63" t="s">
        <v>356</v>
      </c>
      <c r="D1253" s="71">
        <v>100000</v>
      </c>
      <c r="E1253" s="65" t="s">
        <v>1353</v>
      </c>
      <c r="F1253" s="63" t="s">
        <v>492</v>
      </c>
      <c r="G1253" s="54"/>
      <c r="H1253" s="54"/>
      <c r="I1253" s="54"/>
      <c r="J1253" s="54"/>
      <c r="K1253" s="54"/>
      <c r="L1253" s="54"/>
      <c r="M1253" s="54"/>
      <c r="N1253" s="54"/>
    </row>
    <row r="1254" spans="1:14" s="75" customFormat="1" ht="15" customHeight="1" x14ac:dyDescent="0.3">
      <c r="A1254" s="69"/>
      <c r="B1254" s="70">
        <v>44319</v>
      </c>
      <c r="C1254" s="63" t="s">
        <v>362</v>
      </c>
      <c r="D1254" s="71">
        <v>50000</v>
      </c>
      <c r="E1254" s="93" t="s">
        <v>1353</v>
      </c>
      <c r="F1254" s="63" t="s">
        <v>120</v>
      </c>
      <c r="G1254" s="54"/>
      <c r="H1254" s="54"/>
      <c r="I1254" s="54"/>
      <c r="J1254" s="54"/>
      <c r="K1254" s="54"/>
      <c r="L1254" s="54"/>
      <c r="M1254" s="54"/>
      <c r="N1254" s="54"/>
    </row>
    <row r="1255" spans="1:14" s="75" customFormat="1" ht="15" customHeight="1" x14ac:dyDescent="0.3">
      <c r="A1255" s="69"/>
      <c r="B1255" s="70">
        <v>44319</v>
      </c>
      <c r="C1255" s="63" t="s">
        <v>360</v>
      </c>
      <c r="D1255" s="71">
        <v>500000</v>
      </c>
      <c r="E1255" s="65" t="s">
        <v>1353</v>
      </c>
      <c r="F1255" s="63" t="s">
        <v>120</v>
      </c>
      <c r="G1255" s="54"/>
      <c r="H1255" s="54"/>
      <c r="I1255" s="54"/>
      <c r="J1255" s="54"/>
      <c r="K1255" s="54"/>
      <c r="L1255" s="54"/>
      <c r="M1255" s="54"/>
      <c r="N1255" s="54"/>
    </row>
    <row r="1256" spans="1:14" s="75" customFormat="1" ht="15" customHeight="1" x14ac:dyDescent="0.3">
      <c r="A1256" s="61"/>
      <c r="B1256" s="62" t="s">
        <v>1783</v>
      </c>
      <c r="C1256" s="63" t="s">
        <v>354</v>
      </c>
      <c r="D1256" s="64">
        <v>50000</v>
      </c>
      <c r="E1256" s="93" t="s">
        <v>1353</v>
      </c>
      <c r="F1256" s="66" t="s">
        <v>115</v>
      </c>
      <c r="G1256" s="67"/>
      <c r="H1256" s="54"/>
      <c r="I1256" s="54"/>
      <c r="J1256" s="54"/>
      <c r="K1256" s="54"/>
      <c r="L1256" s="54"/>
      <c r="M1256" s="54"/>
      <c r="N1256" s="54"/>
    </row>
    <row r="1257" spans="1:14" s="75" customFormat="1" ht="15" customHeight="1" x14ac:dyDescent="0.3">
      <c r="A1257" s="61"/>
      <c r="B1257" s="62" t="s">
        <v>1306</v>
      </c>
      <c r="C1257" s="63" t="s">
        <v>1117</v>
      </c>
      <c r="D1257" s="64">
        <v>100000</v>
      </c>
      <c r="E1257" s="65" t="s">
        <v>1353</v>
      </c>
      <c r="F1257" s="66" t="s">
        <v>111</v>
      </c>
      <c r="G1257" s="67"/>
      <c r="H1257" s="54"/>
      <c r="I1257" s="54"/>
      <c r="J1257" s="54"/>
      <c r="K1257" s="54"/>
      <c r="L1257" s="54"/>
      <c r="M1257" s="54"/>
      <c r="N1257" s="54"/>
    </row>
    <row r="1258" spans="1:14" s="75" customFormat="1" ht="15" customHeight="1" x14ac:dyDescent="0.3">
      <c r="A1258" s="61"/>
      <c r="B1258" s="62" t="s">
        <v>980</v>
      </c>
      <c r="C1258" s="63" t="s">
        <v>1268</v>
      </c>
      <c r="D1258" s="64">
        <v>200000</v>
      </c>
      <c r="E1258" s="65" t="s">
        <v>1353</v>
      </c>
      <c r="F1258" s="66" t="s">
        <v>125</v>
      </c>
      <c r="G1258" s="67"/>
      <c r="H1258" s="54"/>
      <c r="I1258" s="54"/>
      <c r="J1258" s="54"/>
      <c r="K1258" s="54"/>
      <c r="L1258" s="54"/>
      <c r="M1258" s="54"/>
      <c r="N1258" s="54"/>
    </row>
    <row r="1259" spans="1:14" s="75" customFormat="1" ht="15" customHeight="1" x14ac:dyDescent="0.3">
      <c r="A1259" s="61"/>
      <c r="B1259" s="62" t="s">
        <v>1294</v>
      </c>
      <c r="C1259" s="63" t="s">
        <v>361</v>
      </c>
      <c r="D1259" s="64">
        <v>100000</v>
      </c>
      <c r="E1259" s="65" t="s">
        <v>1353</v>
      </c>
      <c r="F1259" s="66" t="s">
        <v>112</v>
      </c>
      <c r="G1259" s="67"/>
      <c r="H1259" s="54"/>
      <c r="I1259" s="54"/>
      <c r="J1259" s="54"/>
      <c r="K1259" s="54"/>
      <c r="L1259" s="54"/>
      <c r="M1259" s="54"/>
      <c r="N1259" s="54"/>
    </row>
    <row r="1260" spans="1:14" s="75" customFormat="1" ht="15" customHeight="1" x14ac:dyDescent="0.3">
      <c r="A1260" s="69"/>
      <c r="B1260" s="70">
        <v>44326</v>
      </c>
      <c r="C1260" s="63" t="s">
        <v>352</v>
      </c>
      <c r="D1260" s="71">
        <v>200000</v>
      </c>
      <c r="E1260" s="93" t="s">
        <v>1353</v>
      </c>
      <c r="F1260" s="63" t="s">
        <v>121</v>
      </c>
      <c r="G1260" s="54"/>
      <c r="H1260" s="54"/>
      <c r="I1260" s="54"/>
      <c r="J1260" s="54"/>
      <c r="K1260" s="54"/>
      <c r="L1260" s="54"/>
      <c r="M1260" s="54"/>
      <c r="N1260" s="54"/>
    </row>
    <row r="1261" spans="1:14" s="75" customFormat="1" ht="15" customHeight="1" x14ac:dyDescent="0.3">
      <c r="A1261" s="78"/>
      <c r="B1261" s="70">
        <v>44326</v>
      </c>
      <c r="C1261" s="63" t="s">
        <v>1209</v>
      </c>
      <c r="D1261" s="71">
        <v>500000</v>
      </c>
      <c r="E1261" s="65" t="s">
        <v>1353</v>
      </c>
      <c r="F1261" s="63" t="s">
        <v>121</v>
      </c>
      <c r="G1261" s="54"/>
      <c r="H1261" s="54"/>
      <c r="I1261" s="54"/>
      <c r="J1261" s="54"/>
      <c r="K1261" s="54"/>
      <c r="L1261" s="54"/>
      <c r="M1261" s="54"/>
      <c r="N1261" s="54"/>
    </row>
    <row r="1262" spans="1:14" s="75" customFormat="1" ht="15" customHeight="1" x14ac:dyDescent="0.3">
      <c r="A1262" s="69"/>
      <c r="B1262" s="70">
        <v>44326</v>
      </c>
      <c r="C1262" s="63" t="s">
        <v>362</v>
      </c>
      <c r="D1262" s="71">
        <v>50000</v>
      </c>
      <c r="E1262" s="93" t="s">
        <v>1353</v>
      </c>
      <c r="F1262" s="63" t="s">
        <v>121</v>
      </c>
      <c r="G1262" s="54"/>
      <c r="H1262" s="54"/>
      <c r="I1262" s="54"/>
      <c r="J1262" s="54"/>
      <c r="K1262" s="54"/>
      <c r="L1262" s="54"/>
      <c r="M1262" s="54"/>
      <c r="N1262" s="54"/>
    </row>
    <row r="1263" spans="1:14" s="75" customFormat="1" ht="15" customHeight="1" x14ac:dyDescent="0.3">
      <c r="A1263" s="69"/>
      <c r="B1263" s="70">
        <v>44326</v>
      </c>
      <c r="C1263" s="63" t="s">
        <v>1194</v>
      </c>
      <c r="D1263" s="71">
        <v>50000</v>
      </c>
      <c r="E1263" s="93" t="s">
        <v>1353</v>
      </c>
      <c r="F1263" s="63" t="s">
        <v>121</v>
      </c>
      <c r="G1263" s="54"/>
      <c r="H1263" s="54"/>
      <c r="I1263" s="54"/>
      <c r="J1263" s="54"/>
      <c r="K1263" s="54"/>
      <c r="L1263" s="54"/>
      <c r="M1263" s="54"/>
      <c r="N1263" s="54"/>
    </row>
    <row r="1264" spans="1:14" s="75" customFormat="1" ht="15" customHeight="1" x14ac:dyDescent="0.3">
      <c r="A1264" s="78"/>
      <c r="B1264" s="70">
        <v>44326</v>
      </c>
      <c r="C1264" s="63" t="s">
        <v>1063</v>
      </c>
      <c r="D1264" s="71">
        <v>100000</v>
      </c>
      <c r="E1264" s="65" t="s">
        <v>1353</v>
      </c>
      <c r="F1264" s="63" t="s">
        <v>121</v>
      </c>
      <c r="G1264" s="54"/>
      <c r="H1264" s="54"/>
      <c r="I1264" s="54"/>
      <c r="J1264" s="54"/>
      <c r="K1264" s="54"/>
      <c r="L1264" s="54"/>
      <c r="M1264" s="54"/>
      <c r="N1264" s="54"/>
    </row>
    <row r="1265" spans="1:14" s="75" customFormat="1" ht="15" customHeight="1" x14ac:dyDescent="0.3">
      <c r="A1265" s="69"/>
      <c r="B1265" s="70">
        <v>44340</v>
      </c>
      <c r="C1265" s="63" t="s">
        <v>362</v>
      </c>
      <c r="D1265" s="71">
        <v>100000</v>
      </c>
      <c r="E1265" s="65" t="s">
        <v>1353</v>
      </c>
      <c r="F1265" s="63" t="s">
        <v>113</v>
      </c>
      <c r="G1265" s="54"/>
      <c r="H1265" s="54"/>
      <c r="I1265" s="54"/>
      <c r="J1265" s="54"/>
      <c r="K1265" s="54"/>
      <c r="L1265" s="54"/>
      <c r="M1265" s="54"/>
      <c r="N1265" s="54"/>
    </row>
    <row r="1266" spans="1:14" s="75" customFormat="1" ht="15" customHeight="1" x14ac:dyDescent="0.3">
      <c r="A1266" s="69"/>
      <c r="B1266" s="70">
        <v>44364</v>
      </c>
      <c r="C1266" s="63" t="s">
        <v>1058</v>
      </c>
      <c r="D1266" s="71">
        <v>100000</v>
      </c>
      <c r="E1266" s="65" t="s">
        <v>1353</v>
      </c>
      <c r="F1266" s="63" t="s">
        <v>114</v>
      </c>
      <c r="G1266" s="54"/>
      <c r="H1266" s="54"/>
      <c r="I1266" s="54"/>
      <c r="J1266" s="54"/>
      <c r="K1266" s="54"/>
      <c r="L1266" s="54"/>
      <c r="M1266" s="54"/>
      <c r="N1266" s="54"/>
    </row>
    <row r="1267" spans="1:14" s="75" customFormat="1" ht="15" customHeight="1" x14ac:dyDescent="0.3">
      <c r="A1267" s="61"/>
      <c r="B1267" s="62" t="s">
        <v>1282</v>
      </c>
      <c r="C1267" s="63" t="s">
        <v>1296</v>
      </c>
      <c r="D1267" s="64">
        <v>200000</v>
      </c>
      <c r="E1267" s="65" t="s">
        <v>1353</v>
      </c>
      <c r="F1267" s="66" t="s">
        <v>116</v>
      </c>
      <c r="G1267" s="67"/>
      <c r="H1267" s="67"/>
      <c r="I1267" s="67"/>
      <c r="J1267" s="67"/>
      <c r="K1267" s="67"/>
      <c r="L1267" s="67"/>
      <c r="M1267" s="67"/>
      <c r="N1267" s="67"/>
    </row>
    <row r="1268" spans="1:14" s="75" customFormat="1" ht="15" customHeight="1" x14ac:dyDescent="0.3">
      <c r="A1268" s="78"/>
      <c r="B1268" s="70">
        <v>44446</v>
      </c>
      <c r="C1268" s="63" t="s">
        <v>1090</v>
      </c>
      <c r="D1268" s="71">
        <v>500000</v>
      </c>
      <c r="E1268" s="65" t="s">
        <v>1353</v>
      </c>
      <c r="F1268" s="63" t="s">
        <v>118</v>
      </c>
      <c r="G1268" s="54"/>
      <c r="H1268" s="67"/>
      <c r="I1268" s="67"/>
      <c r="J1268" s="67"/>
      <c r="K1268" s="67"/>
      <c r="L1268" s="67"/>
      <c r="M1268" s="67"/>
      <c r="N1268" s="67"/>
    </row>
    <row r="1269" spans="1:14" s="75" customFormat="1" ht="15" customHeight="1" x14ac:dyDescent="0.3">
      <c r="A1269" s="69"/>
      <c r="B1269" s="70">
        <v>44456</v>
      </c>
      <c r="C1269" s="63" t="s">
        <v>1204</v>
      </c>
      <c r="D1269" s="71">
        <v>100000</v>
      </c>
      <c r="E1269" s="65" t="s">
        <v>1353</v>
      </c>
      <c r="F1269" s="63" t="s">
        <v>307</v>
      </c>
      <c r="G1269" s="54"/>
      <c r="H1269" s="67"/>
      <c r="I1269" s="67"/>
      <c r="J1269" s="67"/>
      <c r="K1269" s="67"/>
      <c r="L1269" s="67"/>
      <c r="M1269" s="67"/>
      <c r="N1269" s="67"/>
    </row>
    <row r="1270" spans="1:14" s="75" customFormat="1" ht="15" customHeight="1" x14ac:dyDescent="0.3">
      <c r="A1270" s="69"/>
      <c r="B1270" s="70">
        <v>44462</v>
      </c>
      <c r="C1270" s="63" t="s">
        <v>1076</v>
      </c>
      <c r="D1270" s="71">
        <v>100000</v>
      </c>
      <c r="E1270" s="65" t="s">
        <v>1353</v>
      </c>
      <c r="F1270" s="63" t="s">
        <v>117</v>
      </c>
      <c r="G1270" s="54"/>
      <c r="H1270" s="67"/>
      <c r="I1270" s="67"/>
      <c r="J1270" s="67"/>
      <c r="K1270" s="67"/>
      <c r="L1270" s="67"/>
      <c r="M1270" s="67"/>
      <c r="N1270" s="67"/>
    </row>
    <row r="1271" spans="1:14" s="75" customFormat="1" ht="15" customHeight="1" x14ac:dyDescent="0.3">
      <c r="A1271" s="69"/>
      <c r="B1271" s="70">
        <v>44463</v>
      </c>
      <c r="C1271" s="63" t="s">
        <v>362</v>
      </c>
      <c r="D1271" s="71">
        <v>100000</v>
      </c>
      <c r="E1271" s="65" t="s">
        <v>1353</v>
      </c>
      <c r="F1271" s="63" t="s">
        <v>122</v>
      </c>
      <c r="G1271" s="54"/>
      <c r="H1271" s="67"/>
      <c r="I1271" s="67"/>
      <c r="J1271" s="67"/>
      <c r="K1271" s="67"/>
      <c r="L1271" s="67"/>
      <c r="M1271" s="67"/>
      <c r="N1271" s="67"/>
    </row>
    <row r="1272" spans="1:14" s="75" customFormat="1" ht="15" customHeight="1" x14ac:dyDescent="0.3">
      <c r="A1272" s="69"/>
      <c r="B1272" s="70">
        <v>44473</v>
      </c>
      <c r="C1272" s="63" t="s">
        <v>981</v>
      </c>
      <c r="D1272" s="71">
        <v>200000</v>
      </c>
      <c r="E1272" s="65" t="s">
        <v>1353</v>
      </c>
      <c r="F1272" s="63" t="s">
        <v>123</v>
      </c>
      <c r="G1272" s="54"/>
      <c r="H1272" s="67"/>
      <c r="I1272" s="67"/>
      <c r="J1272" s="67"/>
      <c r="K1272" s="67"/>
      <c r="L1272" s="67"/>
      <c r="M1272" s="67"/>
      <c r="N1272" s="67"/>
    </row>
    <row r="1273" spans="1:14" s="75" customFormat="1" ht="15" customHeight="1" x14ac:dyDescent="0.3">
      <c r="A1273" s="69"/>
      <c r="B1273" s="70">
        <v>44474</v>
      </c>
      <c r="C1273" s="63" t="s">
        <v>356</v>
      </c>
      <c r="D1273" s="71">
        <v>200000</v>
      </c>
      <c r="E1273" s="65" t="s">
        <v>1353</v>
      </c>
      <c r="F1273" s="63" t="s">
        <v>124</v>
      </c>
      <c r="G1273" s="54"/>
      <c r="H1273" s="67"/>
      <c r="I1273" s="67"/>
      <c r="J1273" s="67"/>
      <c r="K1273" s="67"/>
      <c r="L1273" s="67"/>
      <c r="M1273" s="67"/>
      <c r="N1273" s="67"/>
    </row>
    <row r="1274" spans="1:14" s="75" customFormat="1" ht="15" customHeight="1" x14ac:dyDescent="0.3">
      <c r="A1274" s="69"/>
      <c r="B1274" s="70">
        <v>44477</v>
      </c>
      <c r="C1274" s="63" t="s">
        <v>1347</v>
      </c>
      <c r="D1274" s="71">
        <v>100000</v>
      </c>
      <c r="E1274" s="65" t="s">
        <v>1353</v>
      </c>
      <c r="F1274" s="63" t="s">
        <v>138</v>
      </c>
      <c r="G1274" s="54"/>
      <c r="H1274" s="67"/>
      <c r="I1274" s="67"/>
      <c r="J1274" s="67"/>
      <c r="K1274" s="67"/>
      <c r="L1274" s="67"/>
      <c r="M1274" s="67"/>
      <c r="N1274" s="67"/>
    </row>
    <row r="1275" spans="1:14" s="75" customFormat="1" ht="15" customHeight="1" x14ac:dyDescent="0.3">
      <c r="A1275" s="61"/>
      <c r="B1275" s="62" t="s">
        <v>999</v>
      </c>
      <c r="C1275" s="63" t="s">
        <v>351</v>
      </c>
      <c r="D1275" s="64">
        <v>100000</v>
      </c>
      <c r="E1275" s="65" t="s">
        <v>1353</v>
      </c>
      <c r="F1275" s="66" t="s">
        <v>132</v>
      </c>
      <c r="G1275" s="67"/>
      <c r="H1275" s="67"/>
      <c r="I1275" s="67"/>
      <c r="J1275" s="67"/>
      <c r="K1275" s="67"/>
      <c r="L1275" s="67"/>
      <c r="M1275" s="67"/>
      <c r="N1275" s="67"/>
    </row>
    <row r="1277" spans="1:14" ht="15" customHeight="1" x14ac:dyDescent="0.3">
      <c r="A1277" s="57"/>
      <c r="B1277" s="58" t="s">
        <v>1343</v>
      </c>
      <c r="C1277" s="58" t="s">
        <v>1341</v>
      </c>
      <c r="D1277" s="59" t="s">
        <v>1119</v>
      </c>
      <c r="E1277" s="58" t="s">
        <v>1345</v>
      </c>
      <c r="F1277" s="59" t="s">
        <v>1026</v>
      </c>
      <c r="G1277" s="57"/>
      <c r="H1277" s="57"/>
      <c r="I1277" s="57"/>
      <c r="J1277" s="57"/>
      <c r="K1277" s="57"/>
      <c r="L1277" s="57"/>
      <c r="M1277" s="60"/>
      <c r="N1277" s="60"/>
    </row>
    <row r="1278" spans="1:14" s="75" customFormat="1" ht="15" customHeight="1" x14ac:dyDescent="0.3">
      <c r="A1278" s="68"/>
      <c r="B1278" s="62" t="s">
        <v>999</v>
      </c>
      <c r="C1278" s="63" t="s">
        <v>349</v>
      </c>
      <c r="D1278" s="64">
        <v>100000</v>
      </c>
      <c r="E1278" s="65" t="s">
        <v>1353</v>
      </c>
      <c r="F1278" s="66" t="s">
        <v>126</v>
      </c>
      <c r="G1278" s="67"/>
      <c r="H1278" s="67"/>
      <c r="I1278" s="67"/>
      <c r="J1278" s="67"/>
      <c r="K1278" s="67"/>
      <c r="L1278" s="67"/>
      <c r="M1278" s="67"/>
      <c r="N1278" s="67"/>
    </row>
    <row r="1279" spans="1:14" s="75" customFormat="1" ht="15" customHeight="1" x14ac:dyDescent="0.3">
      <c r="A1279" s="61"/>
      <c r="B1279" s="62" t="s">
        <v>999</v>
      </c>
      <c r="C1279" s="63" t="s">
        <v>354</v>
      </c>
      <c r="D1279" s="64">
        <v>100000</v>
      </c>
      <c r="E1279" s="65" t="s">
        <v>1353</v>
      </c>
      <c r="F1279" s="66" t="s">
        <v>127</v>
      </c>
      <c r="G1279" s="67"/>
      <c r="H1279" s="67"/>
      <c r="I1279" s="67"/>
      <c r="J1279" s="67"/>
      <c r="K1279" s="67"/>
      <c r="L1279" s="67"/>
      <c r="M1279" s="67"/>
      <c r="N1279" s="67"/>
    </row>
    <row r="1280" spans="1:14" s="75" customFormat="1" ht="15" customHeight="1" x14ac:dyDescent="0.3">
      <c r="A1280" s="61"/>
      <c r="B1280" s="62" t="s">
        <v>982</v>
      </c>
      <c r="C1280" s="63" t="s">
        <v>1091</v>
      </c>
      <c r="D1280" s="64">
        <v>50000</v>
      </c>
      <c r="E1280" s="65" t="s">
        <v>1353</v>
      </c>
      <c r="F1280" s="66" t="s">
        <v>133</v>
      </c>
      <c r="G1280" s="67"/>
      <c r="H1280" s="67"/>
      <c r="I1280" s="67"/>
      <c r="J1280" s="67"/>
      <c r="K1280" s="67"/>
      <c r="L1280" s="67"/>
      <c r="M1280" s="67"/>
      <c r="N1280" s="67"/>
    </row>
    <row r="1281" spans="1:14" s="75" customFormat="1" ht="15" customHeight="1" x14ac:dyDescent="0.3">
      <c r="A1281" s="69"/>
      <c r="B1281" s="70">
        <v>44480</v>
      </c>
      <c r="C1281" s="63" t="s">
        <v>1053</v>
      </c>
      <c r="D1281" s="71">
        <v>100000</v>
      </c>
      <c r="E1281" s="65" t="s">
        <v>1353</v>
      </c>
      <c r="F1281" s="63" t="s">
        <v>143</v>
      </c>
      <c r="G1281" s="54"/>
      <c r="H1281" s="67"/>
      <c r="I1281" s="67"/>
      <c r="J1281" s="67"/>
      <c r="K1281" s="67"/>
      <c r="L1281" s="67"/>
      <c r="M1281" s="67"/>
      <c r="N1281" s="67"/>
    </row>
    <row r="1282" spans="1:14" s="75" customFormat="1" ht="15" customHeight="1" x14ac:dyDescent="0.3">
      <c r="A1282" s="61"/>
      <c r="B1282" s="62" t="s">
        <v>1000</v>
      </c>
      <c r="C1282" s="63" t="s">
        <v>1268</v>
      </c>
      <c r="D1282" s="64">
        <v>300000</v>
      </c>
      <c r="E1282" s="65" t="s">
        <v>1353</v>
      </c>
      <c r="F1282" s="66" t="s">
        <v>128</v>
      </c>
      <c r="G1282" s="67"/>
      <c r="H1282" s="67"/>
      <c r="I1282" s="67"/>
      <c r="J1282" s="67"/>
      <c r="K1282" s="67"/>
      <c r="L1282" s="67"/>
      <c r="M1282" s="67"/>
      <c r="N1282" s="67"/>
    </row>
    <row r="1283" spans="1:14" s="75" customFormat="1" ht="15" customHeight="1" x14ac:dyDescent="0.3">
      <c r="A1283" s="69"/>
      <c r="B1283" s="70">
        <v>44481</v>
      </c>
      <c r="C1283" s="63" t="s">
        <v>149</v>
      </c>
      <c r="D1283" s="71">
        <v>100000</v>
      </c>
      <c r="E1283" s="65" t="s">
        <v>1353</v>
      </c>
      <c r="F1283" s="63" t="s">
        <v>136</v>
      </c>
      <c r="G1283" s="54"/>
      <c r="H1283" s="67"/>
      <c r="I1283" s="67"/>
      <c r="J1283" s="67"/>
      <c r="K1283" s="67"/>
      <c r="L1283" s="67"/>
      <c r="M1283" s="67"/>
      <c r="N1283" s="67"/>
    </row>
    <row r="1284" spans="1:14" s="75" customFormat="1" ht="15" customHeight="1" x14ac:dyDescent="0.3">
      <c r="A1284" s="73"/>
      <c r="B1284" s="74" t="s">
        <v>1000</v>
      </c>
      <c r="C1284" s="63" t="s">
        <v>1083</v>
      </c>
      <c r="D1284" s="64">
        <v>100000</v>
      </c>
      <c r="E1284" s="65" t="s">
        <v>1353</v>
      </c>
      <c r="F1284" s="65" t="s">
        <v>139</v>
      </c>
      <c r="H1284" s="67"/>
      <c r="I1284" s="67"/>
      <c r="J1284" s="67"/>
      <c r="K1284" s="67"/>
      <c r="L1284" s="67"/>
      <c r="M1284" s="67"/>
      <c r="N1284" s="67"/>
    </row>
    <row r="1285" spans="1:14" s="75" customFormat="1" ht="15" customHeight="1" x14ac:dyDescent="0.3">
      <c r="A1285" s="61"/>
      <c r="B1285" s="62" t="s">
        <v>983</v>
      </c>
      <c r="C1285" s="63" t="s">
        <v>1049</v>
      </c>
      <c r="D1285" s="64">
        <v>200000</v>
      </c>
      <c r="E1285" s="65" t="s">
        <v>1353</v>
      </c>
      <c r="F1285" s="66" t="s">
        <v>130</v>
      </c>
      <c r="G1285" s="67"/>
      <c r="H1285" s="67"/>
      <c r="I1285" s="67"/>
      <c r="J1285" s="67"/>
      <c r="K1285" s="67"/>
      <c r="L1285" s="67"/>
      <c r="M1285" s="67"/>
      <c r="N1285" s="67"/>
    </row>
    <row r="1286" spans="1:14" s="75" customFormat="1" ht="15" customHeight="1" x14ac:dyDescent="0.3">
      <c r="A1286" s="68"/>
      <c r="B1286" s="62" t="s">
        <v>984</v>
      </c>
      <c r="C1286" s="63" t="s">
        <v>1117</v>
      </c>
      <c r="D1286" s="64">
        <v>100000</v>
      </c>
      <c r="E1286" s="65" t="s">
        <v>1353</v>
      </c>
      <c r="F1286" s="66" t="s">
        <v>129</v>
      </c>
      <c r="G1286" s="67"/>
      <c r="H1286" s="67"/>
      <c r="I1286" s="67"/>
      <c r="J1286" s="67"/>
      <c r="K1286" s="67"/>
      <c r="L1286" s="67"/>
      <c r="M1286" s="67"/>
      <c r="N1286" s="67"/>
    </row>
    <row r="1287" spans="1:14" s="75" customFormat="1" ht="15" customHeight="1" x14ac:dyDescent="0.3">
      <c r="A1287" s="78"/>
      <c r="B1287" s="70">
        <v>44489</v>
      </c>
      <c r="C1287" s="63" t="s">
        <v>1804</v>
      </c>
      <c r="D1287" s="71">
        <v>50000</v>
      </c>
      <c r="E1287" s="65" t="s">
        <v>1353</v>
      </c>
      <c r="F1287" s="63" t="s">
        <v>147</v>
      </c>
      <c r="G1287" s="54"/>
      <c r="H1287" s="67"/>
      <c r="I1287" s="67"/>
      <c r="J1287" s="67"/>
      <c r="K1287" s="67"/>
      <c r="L1287" s="67"/>
      <c r="M1287" s="67"/>
      <c r="N1287" s="67"/>
    </row>
    <row r="1288" spans="1:14" s="75" customFormat="1" ht="15" customHeight="1" x14ac:dyDescent="0.3">
      <c r="A1288" s="69"/>
      <c r="B1288" s="70">
        <v>44490</v>
      </c>
      <c r="C1288" s="63" t="s">
        <v>360</v>
      </c>
      <c r="D1288" s="71">
        <v>500000</v>
      </c>
      <c r="E1288" s="65" t="s">
        <v>1353</v>
      </c>
      <c r="F1288" s="63" t="s">
        <v>146</v>
      </c>
      <c r="G1288" s="54"/>
      <c r="H1288" s="67"/>
      <c r="I1288" s="67"/>
      <c r="J1288" s="67"/>
      <c r="K1288" s="67"/>
      <c r="L1288" s="67"/>
      <c r="M1288" s="67"/>
      <c r="N1288" s="67"/>
    </row>
    <row r="1289" spans="1:14" s="75" customFormat="1" ht="15" customHeight="1" x14ac:dyDescent="0.3">
      <c r="A1289" s="61"/>
      <c r="B1289" s="62" t="s">
        <v>1004</v>
      </c>
      <c r="C1289" s="63" t="s">
        <v>361</v>
      </c>
      <c r="D1289" s="64">
        <v>200000</v>
      </c>
      <c r="E1289" s="65" t="s">
        <v>1353</v>
      </c>
      <c r="F1289" s="66" t="s">
        <v>135</v>
      </c>
      <c r="G1289" s="67"/>
      <c r="H1289" s="67"/>
      <c r="I1289" s="67"/>
      <c r="J1289" s="67"/>
      <c r="K1289" s="67"/>
      <c r="L1289" s="67"/>
      <c r="M1289" s="67"/>
      <c r="N1289" s="67"/>
    </row>
    <row r="1290" spans="1:14" s="75" customFormat="1" ht="15" customHeight="1" x14ac:dyDescent="0.3">
      <c r="A1290" s="61"/>
      <c r="B1290" s="62" t="s">
        <v>1003</v>
      </c>
      <c r="C1290" s="63" t="s">
        <v>1062</v>
      </c>
      <c r="D1290" s="64">
        <v>300000</v>
      </c>
      <c r="E1290" s="65" t="s">
        <v>1353</v>
      </c>
      <c r="F1290" s="66" t="s">
        <v>140</v>
      </c>
      <c r="G1290" s="67"/>
      <c r="H1290" s="67"/>
      <c r="I1290" s="67"/>
      <c r="J1290" s="67"/>
      <c r="K1290" s="67"/>
      <c r="L1290" s="67"/>
      <c r="M1290" s="67"/>
      <c r="N1290" s="67"/>
    </row>
    <row r="1291" spans="1:14" s="75" customFormat="1" ht="15" customHeight="1" x14ac:dyDescent="0.3">
      <c r="A1291" s="78"/>
      <c r="B1291" s="70">
        <v>44495</v>
      </c>
      <c r="C1291" s="63" t="s">
        <v>2203</v>
      </c>
      <c r="D1291" s="71">
        <v>100000</v>
      </c>
      <c r="E1291" s="65" t="s">
        <v>1353</v>
      </c>
      <c r="F1291" s="63" t="s">
        <v>148</v>
      </c>
      <c r="G1291" s="54"/>
      <c r="H1291" s="67"/>
      <c r="I1291" s="67"/>
      <c r="J1291" s="67"/>
      <c r="K1291" s="67"/>
      <c r="L1291" s="67"/>
      <c r="M1291" s="67"/>
      <c r="N1291" s="67"/>
    </row>
    <row r="1292" spans="1:14" s="75" customFormat="1" ht="15" customHeight="1" x14ac:dyDescent="0.3">
      <c r="A1292" s="69"/>
      <c r="B1292" s="70">
        <v>44495</v>
      </c>
      <c r="C1292" s="63" t="s">
        <v>1104</v>
      </c>
      <c r="D1292" s="71">
        <v>300000</v>
      </c>
      <c r="E1292" s="65" t="s">
        <v>1353</v>
      </c>
      <c r="F1292" s="63" t="s">
        <v>148</v>
      </c>
      <c r="G1292" s="54"/>
      <c r="H1292" s="67"/>
      <c r="I1292" s="67"/>
      <c r="J1292" s="67"/>
      <c r="K1292" s="67"/>
      <c r="L1292" s="67"/>
      <c r="M1292" s="67"/>
      <c r="N1292" s="67"/>
    </row>
    <row r="1293" spans="1:14" s="75" customFormat="1" ht="15" customHeight="1" x14ac:dyDescent="0.3">
      <c r="A1293" s="69"/>
      <c r="B1293" s="70">
        <v>44495</v>
      </c>
      <c r="C1293" s="63" t="s">
        <v>1196</v>
      </c>
      <c r="D1293" s="71">
        <v>100000</v>
      </c>
      <c r="E1293" s="65" t="s">
        <v>1353</v>
      </c>
      <c r="F1293" s="63" t="s">
        <v>148</v>
      </c>
      <c r="G1293" s="82"/>
      <c r="H1293" s="67"/>
      <c r="I1293" s="67"/>
      <c r="J1293" s="67"/>
      <c r="K1293" s="67"/>
      <c r="L1293" s="67"/>
      <c r="M1293" s="67"/>
      <c r="N1293" s="67"/>
    </row>
    <row r="1294" spans="1:14" s="75" customFormat="1" ht="15" customHeight="1" x14ac:dyDescent="0.3">
      <c r="A1294" s="69"/>
      <c r="B1294" s="62" t="s">
        <v>1007</v>
      </c>
      <c r="C1294" s="63" t="s">
        <v>357</v>
      </c>
      <c r="D1294" s="71">
        <v>200000</v>
      </c>
      <c r="E1294" s="65" t="s">
        <v>1353</v>
      </c>
      <c r="F1294" s="63" t="s">
        <v>131</v>
      </c>
      <c r="G1294" s="54"/>
      <c r="H1294" s="67"/>
      <c r="I1294" s="67"/>
      <c r="J1294" s="67"/>
      <c r="K1294" s="67"/>
      <c r="L1294" s="67"/>
      <c r="M1294" s="67"/>
      <c r="N1294" s="67"/>
    </row>
    <row r="1295" spans="1:14" s="75" customFormat="1" ht="15" customHeight="1" x14ac:dyDescent="0.3">
      <c r="A1295" s="69"/>
      <c r="B1295" s="70">
        <v>44495</v>
      </c>
      <c r="C1295" s="63" t="s">
        <v>1066</v>
      </c>
      <c r="D1295" s="71">
        <v>200000</v>
      </c>
      <c r="E1295" s="65" t="s">
        <v>1353</v>
      </c>
      <c r="F1295" s="63" t="s">
        <v>148</v>
      </c>
      <c r="G1295" s="54"/>
      <c r="H1295" s="67"/>
      <c r="I1295" s="67"/>
      <c r="J1295" s="67"/>
      <c r="K1295" s="67"/>
      <c r="L1295" s="67"/>
      <c r="M1295" s="67"/>
      <c r="N1295" s="67"/>
    </row>
    <row r="1296" spans="1:14" s="75" customFormat="1" ht="15" customHeight="1" x14ac:dyDescent="0.3">
      <c r="A1296" s="69"/>
      <c r="B1296" s="70">
        <v>44495</v>
      </c>
      <c r="C1296" s="63" t="s">
        <v>1125</v>
      </c>
      <c r="D1296" s="71">
        <v>100000</v>
      </c>
      <c r="E1296" s="65" t="s">
        <v>1353</v>
      </c>
      <c r="F1296" s="63" t="s">
        <v>148</v>
      </c>
      <c r="G1296" s="54"/>
      <c r="H1296" s="67"/>
      <c r="I1296" s="67"/>
      <c r="J1296" s="67"/>
      <c r="K1296" s="67"/>
      <c r="L1296" s="67"/>
      <c r="M1296" s="67"/>
      <c r="N1296" s="67"/>
    </row>
    <row r="1297" spans="1:14" s="75" customFormat="1" ht="15" customHeight="1" x14ac:dyDescent="0.3">
      <c r="A1297" s="69"/>
      <c r="B1297" s="70">
        <v>44495</v>
      </c>
      <c r="C1297" s="63" t="s">
        <v>1195</v>
      </c>
      <c r="D1297" s="71">
        <v>50000</v>
      </c>
      <c r="E1297" s="65" t="s">
        <v>1353</v>
      </c>
      <c r="F1297" s="63" t="s">
        <v>148</v>
      </c>
      <c r="G1297" s="54"/>
      <c r="H1297" s="67"/>
      <c r="I1297" s="67"/>
      <c r="J1297" s="67"/>
      <c r="K1297" s="67"/>
      <c r="L1297" s="67"/>
      <c r="M1297" s="67"/>
      <c r="N1297" s="67"/>
    </row>
    <row r="1298" spans="1:14" s="75" customFormat="1" ht="15" customHeight="1" x14ac:dyDescent="0.3">
      <c r="A1298" s="69"/>
      <c r="B1298" s="70">
        <v>44495</v>
      </c>
      <c r="C1298" s="63" t="s">
        <v>1214</v>
      </c>
      <c r="D1298" s="71">
        <v>50000</v>
      </c>
      <c r="E1298" s="65" t="s">
        <v>1353</v>
      </c>
      <c r="F1298" s="63" t="s">
        <v>148</v>
      </c>
      <c r="G1298" s="54"/>
      <c r="H1298" s="67"/>
      <c r="I1298" s="67"/>
      <c r="J1298" s="67"/>
      <c r="K1298" s="67"/>
      <c r="L1298" s="67"/>
      <c r="M1298" s="67"/>
      <c r="N1298" s="67"/>
    </row>
    <row r="1299" spans="1:14" s="75" customFormat="1" ht="15" customHeight="1" x14ac:dyDescent="0.3">
      <c r="A1299" s="78"/>
      <c r="B1299" s="70">
        <v>44495</v>
      </c>
      <c r="C1299" s="63" t="s">
        <v>1216</v>
      </c>
      <c r="D1299" s="71">
        <v>500000</v>
      </c>
      <c r="E1299" s="65" t="s">
        <v>1353</v>
      </c>
      <c r="F1299" s="63" t="s">
        <v>148</v>
      </c>
      <c r="G1299" s="54"/>
      <c r="H1299" s="67"/>
      <c r="I1299" s="67"/>
      <c r="J1299" s="67"/>
      <c r="K1299" s="67"/>
      <c r="L1299" s="67"/>
      <c r="M1299" s="67"/>
      <c r="N1299" s="67"/>
    </row>
    <row r="1300" spans="1:14" s="75" customFormat="1" ht="15" customHeight="1" x14ac:dyDescent="0.3">
      <c r="A1300" s="69"/>
      <c r="B1300" s="70">
        <v>44495</v>
      </c>
      <c r="C1300" s="63" t="s">
        <v>1194</v>
      </c>
      <c r="D1300" s="71">
        <v>50000</v>
      </c>
      <c r="E1300" s="93" t="s">
        <v>1353</v>
      </c>
      <c r="F1300" s="63" t="s">
        <v>148</v>
      </c>
      <c r="G1300" s="54"/>
      <c r="H1300" s="67"/>
      <c r="I1300" s="67"/>
      <c r="J1300" s="67"/>
      <c r="K1300" s="67"/>
      <c r="L1300" s="67"/>
      <c r="M1300" s="67"/>
      <c r="N1300" s="67"/>
    </row>
    <row r="1301" spans="1:14" s="75" customFormat="1" ht="15" customHeight="1" x14ac:dyDescent="0.3">
      <c r="A1301" s="69"/>
      <c r="B1301" s="70">
        <v>44495</v>
      </c>
      <c r="C1301" s="63" t="s">
        <v>1063</v>
      </c>
      <c r="D1301" s="71">
        <v>100000</v>
      </c>
      <c r="E1301" s="65" t="s">
        <v>1353</v>
      </c>
      <c r="F1301" s="63" t="s">
        <v>148</v>
      </c>
      <c r="G1301" s="54"/>
      <c r="H1301" s="67"/>
      <c r="I1301" s="67"/>
      <c r="J1301" s="67"/>
      <c r="K1301" s="67"/>
      <c r="L1301" s="67"/>
      <c r="M1301" s="67"/>
      <c r="N1301" s="67"/>
    </row>
    <row r="1302" spans="1:14" s="75" customFormat="1" ht="15" customHeight="1" x14ac:dyDescent="0.3">
      <c r="A1302" s="69"/>
      <c r="B1302" s="70">
        <v>44495</v>
      </c>
      <c r="C1302" s="63" t="s">
        <v>1057</v>
      </c>
      <c r="D1302" s="71">
        <v>100000</v>
      </c>
      <c r="E1302" s="65" t="s">
        <v>1353</v>
      </c>
      <c r="F1302" s="63" t="s">
        <v>148</v>
      </c>
      <c r="G1302" s="82"/>
      <c r="H1302" s="67"/>
      <c r="I1302" s="67"/>
      <c r="J1302" s="67"/>
      <c r="K1302" s="67"/>
      <c r="L1302" s="67"/>
      <c r="M1302" s="67"/>
      <c r="N1302" s="67"/>
    </row>
    <row r="1303" spans="1:14" s="75" customFormat="1" ht="15" customHeight="1" x14ac:dyDescent="0.3">
      <c r="A1303" s="69"/>
      <c r="B1303" s="70">
        <v>44513</v>
      </c>
      <c r="C1303" s="63" t="s">
        <v>1092</v>
      </c>
      <c r="D1303" s="71">
        <v>50000</v>
      </c>
      <c r="E1303" s="65" t="s">
        <v>1353</v>
      </c>
      <c r="F1303" s="63" t="s">
        <v>134</v>
      </c>
      <c r="G1303" s="54"/>
      <c r="H1303" s="67"/>
      <c r="I1303" s="67"/>
      <c r="J1303" s="67"/>
      <c r="K1303" s="67"/>
      <c r="L1303" s="67"/>
      <c r="M1303" s="67"/>
      <c r="N1303" s="67"/>
    </row>
    <row r="1304" spans="1:14" s="75" customFormat="1" ht="15" customHeight="1" x14ac:dyDescent="0.3">
      <c r="A1304" s="78"/>
      <c r="B1304" s="70">
        <v>44532</v>
      </c>
      <c r="C1304" s="63" t="s">
        <v>1090</v>
      </c>
      <c r="D1304" s="71">
        <v>500000</v>
      </c>
      <c r="E1304" s="65" t="s">
        <v>1353</v>
      </c>
      <c r="F1304" s="63" t="s">
        <v>150</v>
      </c>
      <c r="G1304" s="67"/>
    </row>
    <row r="1305" spans="1:14" s="75" customFormat="1" ht="15" customHeight="1" x14ac:dyDescent="0.3">
      <c r="A1305" s="69"/>
      <c r="B1305" s="70">
        <v>44544</v>
      </c>
      <c r="C1305" s="63" t="s">
        <v>1090</v>
      </c>
      <c r="D1305" s="71">
        <v>500000</v>
      </c>
      <c r="E1305" s="65" t="s">
        <v>1353</v>
      </c>
      <c r="F1305" s="63" t="s">
        <v>137</v>
      </c>
      <c r="G1305" s="67"/>
    </row>
    <row r="1306" spans="1:14" s="75" customFormat="1" ht="15" customHeight="1" x14ac:dyDescent="0.3">
      <c r="A1306" s="69"/>
      <c r="B1306" s="70">
        <v>44558</v>
      </c>
      <c r="C1306" s="63" t="s">
        <v>1201</v>
      </c>
      <c r="D1306" s="71">
        <v>240000</v>
      </c>
      <c r="E1306" s="65" t="s">
        <v>1353</v>
      </c>
      <c r="F1306" s="63" t="s">
        <v>141</v>
      </c>
      <c r="G1306" s="54"/>
    </row>
    <row r="1307" spans="1:14" s="75" customFormat="1" ht="15" customHeight="1" x14ac:dyDescent="0.3">
      <c r="A1307" s="68"/>
      <c r="B1307" s="83"/>
      <c r="C1307" s="84"/>
      <c r="D1307" s="85">
        <f>SUM(D1248:D1306)</f>
        <v>9740000</v>
      </c>
      <c r="E1307" s="86"/>
      <c r="F1307" s="87"/>
      <c r="G1307" s="54"/>
    </row>
    <row r="1308" spans="1:14" s="75" customFormat="1" ht="15" customHeight="1" x14ac:dyDescent="0.3">
      <c r="A1308" s="68"/>
      <c r="B1308" s="88"/>
      <c r="C1308" s="89"/>
      <c r="D1308" s="90"/>
      <c r="E1308" s="91"/>
      <c r="F1308" s="92"/>
      <c r="G1308" s="54"/>
    </row>
    <row r="1309" spans="1:14" s="75" customFormat="1" ht="15" customHeight="1" x14ac:dyDescent="0.3">
      <c r="A1309" s="69"/>
      <c r="B1309" s="70">
        <v>44205</v>
      </c>
      <c r="C1309" s="63" t="s">
        <v>985</v>
      </c>
      <c r="D1309" s="71">
        <v>100000</v>
      </c>
      <c r="E1309" s="65" t="s">
        <v>151</v>
      </c>
      <c r="F1309" s="63" t="s">
        <v>142</v>
      </c>
      <c r="G1309" s="54"/>
      <c r="H1309" s="54"/>
      <c r="I1309" s="54"/>
      <c r="J1309" s="54"/>
      <c r="K1309" s="54"/>
      <c r="L1309" s="54"/>
      <c r="M1309" s="54"/>
      <c r="N1309" s="54"/>
    </row>
    <row r="1310" spans="1:14" s="75" customFormat="1" ht="15" customHeight="1" x14ac:dyDescent="0.3">
      <c r="A1310" s="69"/>
      <c r="B1310" s="70">
        <v>44207</v>
      </c>
      <c r="C1310" s="63" t="s">
        <v>144</v>
      </c>
      <c r="D1310" s="71">
        <v>30000</v>
      </c>
      <c r="E1310" s="65" t="s">
        <v>151</v>
      </c>
      <c r="F1310" s="63" t="s">
        <v>145</v>
      </c>
      <c r="G1310" s="54"/>
      <c r="H1310" s="54"/>
      <c r="I1310" s="54"/>
      <c r="J1310" s="54"/>
      <c r="K1310" s="54"/>
      <c r="L1310" s="54"/>
      <c r="M1310" s="54"/>
      <c r="N1310" s="54"/>
    </row>
    <row r="1311" spans="1:14" s="75" customFormat="1" ht="15" customHeight="1" x14ac:dyDescent="0.3">
      <c r="A1311" s="69"/>
      <c r="B1311" s="62" t="s">
        <v>1800</v>
      </c>
      <c r="C1311" s="63" t="s">
        <v>1269</v>
      </c>
      <c r="D1311" s="72">
        <v>200000</v>
      </c>
      <c r="E1311" s="93" t="s">
        <v>151</v>
      </c>
      <c r="F1311" s="66" t="s">
        <v>152</v>
      </c>
      <c r="G1311" s="54"/>
      <c r="H1311" s="54"/>
      <c r="I1311" s="54"/>
      <c r="J1311" s="54"/>
      <c r="K1311" s="54"/>
      <c r="L1311" s="54"/>
      <c r="M1311" s="54"/>
      <c r="N1311" s="54"/>
    </row>
    <row r="1312" spans="1:14" s="75" customFormat="1" ht="15" customHeight="1" x14ac:dyDescent="0.3">
      <c r="A1312" s="78"/>
      <c r="B1312" s="70">
        <v>44216</v>
      </c>
      <c r="C1312" s="63" t="s">
        <v>1349</v>
      </c>
      <c r="D1312" s="71">
        <v>100000</v>
      </c>
      <c r="E1312" s="65" t="s">
        <v>151</v>
      </c>
      <c r="F1312" s="63" t="s">
        <v>155</v>
      </c>
      <c r="G1312" s="54"/>
      <c r="H1312" s="54"/>
      <c r="I1312" s="54"/>
      <c r="J1312" s="54"/>
      <c r="K1312" s="54"/>
      <c r="L1312" s="54"/>
      <c r="M1312" s="54"/>
      <c r="N1312" s="54"/>
    </row>
    <row r="1313" spans="1:14" s="75" customFormat="1" ht="15" customHeight="1" x14ac:dyDescent="0.3">
      <c r="A1313" s="69"/>
      <c r="B1313" s="62" t="s">
        <v>1805</v>
      </c>
      <c r="C1313" s="63" t="s">
        <v>1344</v>
      </c>
      <c r="D1313" s="71">
        <v>100000</v>
      </c>
      <c r="E1313" s="65" t="s">
        <v>151</v>
      </c>
      <c r="F1313" s="63" t="s">
        <v>157</v>
      </c>
      <c r="G1313" s="54"/>
      <c r="H1313" s="54"/>
      <c r="I1313" s="54"/>
      <c r="J1313" s="54"/>
      <c r="K1313" s="54"/>
      <c r="L1313" s="54"/>
      <c r="M1313" s="54"/>
      <c r="N1313" s="54"/>
    </row>
    <row r="1314" spans="1:14" s="75" customFormat="1" ht="15" customHeight="1" x14ac:dyDescent="0.3">
      <c r="A1314" s="61"/>
      <c r="B1314" s="62" t="s">
        <v>1808</v>
      </c>
      <c r="C1314" s="63" t="s">
        <v>1887</v>
      </c>
      <c r="D1314" s="64">
        <v>50000</v>
      </c>
      <c r="E1314" s="65" t="s">
        <v>151</v>
      </c>
      <c r="F1314" s="66" t="s">
        <v>153</v>
      </c>
      <c r="G1314" s="67"/>
      <c r="H1314" s="54"/>
      <c r="I1314" s="54"/>
      <c r="J1314" s="54"/>
      <c r="K1314" s="54"/>
      <c r="L1314" s="54"/>
      <c r="M1314" s="54"/>
      <c r="N1314" s="54"/>
    </row>
    <row r="1315" spans="1:14" s="75" customFormat="1" ht="15" customHeight="1" x14ac:dyDescent="0.3">
      <c r="A1315" s="69"/>
      <c r="B1315" s="70">
        <v>44236</v>
      </c>
      <c r="C1315" s="63" t="s">
        <v>985</v>
      </c>
      <c r="D1315" s="71">
        <v>100000</v>
      </c>
      <c r="E1315" s="65" t="s">
        <v>151</v>
      </c>
      <c r="F1315" s="63" t="s">
        <v>154</v>
      </c>
      <c r="G1315" s="54"/>
      <c r="H1315" s="54"/>
      <c r="I1315" s="54"/>
      <c r="J1315" s="54"/>
      <c r="K1315" s="54"/>
      <c r="L1315" s="54"/>
      <c r="M1315" s="54"/>
      <c r="N1315" s="54"/>
    </row>
    <row r="1316" spans="1:14" s="75" customFormat="1" ht="15" customHeight="1" x14ac:dyDescent="0.3">
      <c r="A1316" s="69"/>
      <c r="B1316" s="70">
        <v>44237</v>
      </c>
      <c r="C1316" s="63" t="s">
        <v>144</v>
      </c>
      <c r="D1316" s="71">
        <v>30000</v>
      </c>
      <c r="E1316" s="65" t="s">
        <v>151</v>
      </c>
      <c r="F1316" s="63" t="s">
        <v>156</v>
      </c>
      <c r="G1316" s="54"/>
      <c r="H1316" s="54"/>
      <c r="I1316" s="54"/>
      <c r="J1316" s="54"/>
      <c r="K1316" s="54"/>
      <c r="L1316" s="54"/>
      <c r="M1316" s="54"/>
      <c r="N1316" s="54"/>
    </row>
    <row r="1317" spans="1:14" s="75" customFormat="1" ht="15" customHeight="1" x14ac:dyDescent="0.3">
      <c r="A1317" s="78"/>
      <c r="B1317" s="62" t="s">
        <v>1813</v>
      </c>
      <c r="C1317" s="63" t="s">
        <v>1269</v>
      </c>
      <c r="D1317" s="72">
        <v>200000</v>
      </c>
      <c r="E1317" s="93" t="s">
        <v>151</v>
      </c>
      <c r="F1317" s="66" t="s">
        <v>158</v>
      </c>
      <c r="G1317" s="54"/>
      <c r="H1317" s="54"/>
      <c r="I1317" s="54"/>
      <c r="J1317" s="54"/>
      <c r="K1317" s="54"/>
      <c r="L1317" s="54"/>
      <c r="M1317" s="54"/>
      <c r="N1317" s="54"/>
    </row>
    <row r="1318" spans="1:14" s="75" customFormat="1" ht="15" customHeight="1" x14ac:dyDescent="0.3">
      <c r="A1318" s="69"/>
      <c r="B1318" s="70">
        <v>44246</v>
      </c>
      <c r="C1318" s="63" t="s">
        <v>1349</v>
      </c>
      <c r="D1318" s="71">
        <v>100000</v>
      </c>
      <c r="E1318" s="65" t="s">
        <v>151</v>
      </c>
      <c r="F1318" s="63" t="s">
        <v>159</v>
      </c>
      <c r="G1318" s="54"/>
      <c r="H1318" s="54"/>
      <c r="I1318" s="54"/>
      <c r="J1318" s="54"/>
      <c r="K1318" s="54"/>
      <c r="L1318" s="54"/>
      <c r="M1318" s="54"/>
      <c r="N1318" s="54"/>
    </row>
    <row r="1319" spans="1:14" s="75" customFormat="1" ht="15" customHeight="1" x14ac:dyDescent="0.3">
      <c r="A1319" s="69"/>
      <c r="B1319" s="70">
        <v>44253</v>
      </c>
      <c r="C1319" s="63" t="s">
        <v>1344</v>
      </c>
      <c r="D1319" s="71">
        <v>100000</v>
      </c>
      <c r="E1319" s="65" t="s">
        <v>151</v>
      </c>
      <c r="F1319" s="63" t="s">
        <v>160</v>
      </c>
      <c r="G1319" s="54"/>
      <c r="H1319" s="54"/>
      <c r="I1319" s="54"/>
      <c r="J1319" s="54"/>
      <c r="K1319" s="54"/>
      <c r="L1319" s="54"/>
      <c r="M1319" s="54"/>
      <c r="N1319" s="54"/>
    </row>
    <row r="1320" spans="1:14" s="75" customFormat="1" ht="15" customHeight="1" x14ac:dyDescent="0.3">
      <c r="A1320" s="61"/>
      <c r="B1320" s="62" t="s">
        <v>1312</v>
      </c>
      <c r="C1320" s="63" t="s">
        <v>1887</v>
      </c>
      <c r="D1320" s="64">
        <v>50000</v>
      </c>
      <c r="E1320" s="65" t="s">
        <v>151</v>
      </c>
      <c r="F1320" s="66" t="s">
        <v>163</v>
      </c>
      <c r="G1320" s="67"/>
      <c r="H1320" s="54"/>
      <c r="I1320" s="54"/>
      <c r="J1320" s="54"/>
      <c r="K1320" s="54"/>
      <c r="L1320" s="54"/>
      <c r="M1320" s="54"/>
      <c r="N1320" s="54"/>
    </row>
    <row r="1321" spans="1:14" s="75" customFormat="1" ht="15" customHeight="1" x14ac:dyDescent="0.3">
      <c r="A1321" s="69"/>
      <c r="B1321" s="70">
        <v>44264</v>
      </c>
      <c r="C1321" s="63" t="s">
        <v>985</v>
      </c>
      <c r="D1321" s="71">
        <v>100000</v>
      </c>
      <c r="E1321" s="65" t="s">
        <v>151</v>
      </c>
      <c r="F1321" s="63" t="s">
        <v>164</v>
      </c>
      <c r="G1321" s="54"/>
      <c r="H1321" s="54"/>
      <c r="I1321" s="54"/>
      <c r="J1321" s="54"/>
      <c r="K1321" s="54"/>
      <c r="L1321" s="54"/>
      <c r="M1321" s="54"/>
      <c r="N1321" s="54"/>
    </row>
    <row r="1322" spans="1:14" s="75" customFormat="1" ht="15" customHeight="1" x14ac:dyDescent="0.3">
      <c r="A1322" s="69"/>
      <c r="B1322" s="70">
        <v>44265</v>
      </c>
      <c r="C1322" s="63" t="s">
        <v>144</v>
      </c>
      <c r="D1322" s="71">
        <v>30000</v>
      </c>
      <c r="E1322" s="65" t="s">
        <v>151</v>
      </c>
      <c r="F1322" s="63" t="s">
        <v>161</v>
      </c>
      <c r="G1322" s="54"/>
      <c r="H1322" s="54"/>
      <c r="I1322" s="54"/>
      <c r="J1322" s="54"/>
      <c r="K1322" s="54"/>
      <c r="L1322" s="54"/>
      <c r="M1322" s="54"/>
      <c r="N1322" s="54"/>
    </row>
    <row r="1323" spans="1:14" s="75" customFormat="1" ht="15" customHeight="1" x14ac:dyDescent="0.3">
      <c r="A1323" s="69"/>
      <c r="B1323" s="62" t="s">
        <v>1317</v>
      </c>
      <c r="C1323" s="63" t="s">
        <v>1269</v>
      </c>
      <c r="D1323" s="72">
        <v>200000</v>
      </c>
      <c r="E1323" s="93" t="s">
        <v>151</v>
      </c>
      <c r="F1323" s="66" t="s">
        <v>162</v>
      </c>
      <c r="G1323" s="54"/>
      <c r="H1323" s="54"/>
      <c r="I1323" s="54"/>
      <c r="J1323" s="54"/>
      <c r="K1323" s="54"/>
      <c r="L1323" s="54"/>
      <c r="M1323" s="54"/>
      <c r="N1323" s="54"/>
    </row>
    <row r="1324" spans="1:14" s="75" customFormat="1" ht="15" customHeight="1" x14ac:dyDescent="0.3">
      <c r="A1324" s="69"/>
      <c r="B1324" s="70">
        <v>44274</v>
      </c>
      <c r="C1324" s="63" t="s">
        <v>1349</v>
      </c>
      <c r="D1324" s="71">
        <v>100000</v>
      </c>
      <c r="E1324" s="65" t="s">
        <v>151</v>
      </c>
      <c r="F1324" s="63" t="s">
        <v>91</v>
      </c>
      <c r="G1324" s="54"/>
      <c r="H1324" s="54"/>
      <c r="I1324" s="54"/>
      <c r="J1324" s="54"/>
      <c r="K1324" s="54"/>
      <c r="L1324" s="54"/>
      <c r="M1324" s="54"/>
      <c r="N1324" s="54"/>
    </row>
    <row r="1325" spans="1:14" s="75" customFormat="1" ht="15" customHeight="1" x14ac:dyDescent="0.3">
      <c r="A1325" s="69"/>
      <c r="B1325" s="70">
        <v>44280</v>
      </c>
      <c r="C1325" s="63" t="s">
        <v>1350</v>
      </c>
      <c r="D1325" s="71">
        <v>10000</v>
      </c>
      <c r="E1325" s="65" t="s">
        <v>151</v>
      </c>
      <c r="F1325" s="63" t="s">
        <v>90</v>
      </c>
      <c r="G1325" s="54"/>
      <c r="H1325" s="54"/>
      <c r="I1325" s="54"/>
      <c r="J1325" s="54"/>
      <c r="K1325" s="54"/>
      <c r="L1325" s="54"/>
      <c r="M1325" s="54"/>
      <c r="N1325" s="54"/>
    </row>
    <row r="1326" spans="1:14" s="75" customFormat="1" ht="15" customHeight="1" x14ac:dyDescent="0.3">
      <c r="A1326" s="69"/>
      <c r="B1326" s="70">
        <v>44284</v>
      </c>
      <c r="C1326" s="63" t="s">
        <v>1344</v>
      </c>
      <c r="D1326" s="71">
        <v>100000</v>
      </c>
      <c r="E1326" s="65" t="s">
        <v>151</v>
      </c>
      <c r="F1326" s="63" t="s">
        <v>87</v>
      </c>
      <c r="G1326" s="54"/>
      <c r="H1326" s="54"/>
      <c r="I1326" s="54"/>
      <c r="J1326" s="54"/>
      <c r="K1326" s="54"/>
      <c r="L1326" s="54"/>
      <c r="M1326" s="54"/>
      <c r="N1326" s="54"/>
    </row>
    <row r="1328" spans="1:14" ht="15" customHeight="1" x14ac:dyDescent="0.3">
      <c r="A1328" s="57"/>
      <c r="B1328" s="58" t="s">
        <v>1343</v>
      </c>
      <c r="C1328" s="58" t="s">
        <v>1341</v>
      </c>
      <c r="D1328" s="59" t="s">
        <v>1119</v>
      </c>
      <c r="E1328" s="58" t="s">
        <v>1345</v>
      </c>
      <c r="F1328" s="59" t="s">
        <v>1026</v>
      </c>
      <c r="G1328" s="57"/>
      <c r="H1328" s="57"/>
      <c r="I1328" s="57"/>
      <c r="J1328" s="57"/>
      <c r="K1328" s="57"/>
      <c r="L1328" s="57"/>
      <c r="M1328" s="60"/>
      <c r="N1328" s="60"/>
    </row>
    <row r="1329" spans="1:14" s="75" customFormat="1" ht="15" customHeight="1" x14ac:dyDescent="0.3">
      <c r="A1329" s="61"/>
      <c r="B1329" s="62" t="s">
        <v>1327</v>
      </c>
      <c r="C1329" s="63" t="s">
        <v>1887</v>
      </c>
      <c r="D1329" s="64">
        <v>50000</v>
      </c>
      <c r="E1329" s="65" t="s">
        <v>151</v>
      </c>
      <c r="F1329" s="66" t="s">
        <v>86</v>
      </c>
      <c r="G1329" s="67"/>
      <c r="H1329" s="54"/>
      <c r="I1329" s="54"/>
      <c r="J1329" s="54"/>
      <c r="K1329" s="54"/>
      <c r="L1329" s="54"/>
      <c r="M1329" s="54"/>
      <c r="N1329" s="54"/>
    </row>
    <row r="1330" spans="1:14" s="75" customFormat="1" ht="15" customHeight="1" x14ac:dyDescent="0.3">
      <c r="A1330" s="69"/>
      <c r="B1330" s="70">
        <v>44297</v>
      </c>
      <c r="C1330" s="63" t="s">
        <v>985</v>
      </c>
      <c r="D1330" s="71">
        <v>100000</v>
      </c>
      <c r="E1330" s="65" t="s">
        <v>151</v>
      </c>
      <c r="F1330" s="63" t="s">
        <v>88</v>
      </c>
      <c r="G1330" s="54"/>
      <c r="H1330" s="54"/>
      <c r="I1330" s="54"/>
      <c r="J1330" s="54"/>
      <c r="K1330" s="54"/>
      <c r="L1330" s="54"/>
      <c r="M1330" s="54"/>
      <c r="N1330" s="54"/>
    </row>
    <row r="1331" spans="1:14" s="75" customFormat="1" ht="15" customHeight="1" x14ac:dyDescent="0.3">
      <c r="A1331" s="69"/>
      <c r="B1331" s="62" t="s">
        <v>1333</v>
      </c>
      <c r="C1331" s="63" t="s">
        <v>1269</v>
      </c>
      <c r="D1331" s="72">
        <v>200000</v>
      </c>
      <c r="E1331" s="93" t="s">
        <v>151</v>
      </c>
      <c r="F1331" s="66" t="s">
        <v>89</v>
      </c>
      <c r="G1331" s="54"/>
      <c r="H1331" s="54"/>
      <c r="I1331" s="54"/>
      <c r="J1331" s="54"/>
      <c r="K1331" s="54"/>
      <c r="L1331" s="54"/>
      <c r="M1331" s="54"/>
      <c r="N1331" s="54"/>
    </row>
    <row r="1332" spans="1:14" s="75" customFormat="1" ht="15" customHeight="1" x14ac:dyDescent="0.3">
      <c r="A1332" s="69"/>
      <c r="B1332" s="70">
        <v>44306</v>
      </c>
      <c r="C1332" s="63" t="s">
        <v>1349</v>
      </c>
      <c r="D1332" s="71">
        <v>100000</v>
      </c>
      <c r="E1332" s="65" t="s">
        <v>151</v>
      </c>
      <c r="F1332" s="63" t="s">
        <v>92</v>
      </c>
      <c r="G1332" s="54"/>
      <c r="H1332" s="54"/>
      <c r="I1332" s="54"/>
      <c r="J1332" s="54"/>
      <c r="K1332" s="54"/>
      <c r="L1332" s="54"/>
      <c r="M1332" s="54"/>
      <c r="N1332" s="54"/>
    </row>
    <row r="1333" spans="1:14" s="75" customFormat="1" ht="15" customHeight="1" x14ac:dyDescent="0.3">
      <c r="A1333" s="69"/>
      <c r="B1333" s="70">
        <v>44312</v>
      </c>
      <c r="C1333" s="63" t="s">
        <v>1350</v>
      </c>
      <c r="D1333" s="71">
        <v>10000</v>
      </c>
      <c r="E1333" s="65" t="s">
        <v>151</v>
      </c>
      <c r="F1333" s="63" t="s">
        <v>93</v>
      </c>
      <c r="G1333" s="54"/>
      <c r="H1333" s="54"/>
      <c r="I1333" s="54"/>
      <c r="J1333" s="54"/>
      <c r="K1333" s="54"/>
      <c r="L1333" s="54"/>
      <c r="M1333" s="54"/>
      <c r="N1333" s="54"/>
    </row>
    <row r="1334" spans="1:14" s="75" customFormat="1" ht="15" customHeight="1" x14ac:dyDescent="0.3">
      <c r="A1334" s="69"/>
      <c r="B1334" s="70">
        <v>44313</v>
      </c>
      <c r="C1334" s="63" t="s">
        <v>1344</v>
      </c>
      <c r="D1334" s="71">
        <v>100000</v>
      </c>
      <c r="E1334" s="65" t="s">
        <v>151</v>
      </c>
      <c r="F1334" s="63" t="s">
        <v>72</v>
      </c>
      <c r="G1334" s="54"/>
      <c r="H1334" s="54"/>
      <c r="I1334" s="54"/>
      <c r="J1334" s="54"/>
      <c r="K1334" s="54"/>
      <c r="L1334" s="54"/>
      <c r="M1334" s="54"/>
      <c r="N1334" s="54"/>
    </row>
    <row r="1335" spans="1:14" s="75" customFormat="1" ht="15" customHeight="1" x14ac:dyDescent="0.3">
      <c r="A1335" s="61"/>
      <c r="B1335" s="62" t="s">
        <v>1783</v>
      </c>
      <c r="C1335" s="63" t="s">
        <v>1887</v>
      </c>
      <c r="D1335" s="64">
        <v>50000</v>
      </c>
      <c r="E1335" s="65" t="s">
        <v>151</v>
      </c>
      <c r="F1335" s="66" t="s">
        <v>65</v>
      </c>
      <c r="G1335" s="67"/>
      <c r="H1335" s="54"/>
      <c r="I1335" s="54"/>
      <c r="J1335" s="54"/>
      <c r="K1335" s="54"/>
      <c r="L1335" s="54"/>
      <c r="M1335" s="54"/>
      <c r="N1335" s="54"/>
    </row>
    <row r="1336" spans="1:14" s="75" customFormat="1" ht="15" customHeight="1" x14ac:dyDescent="0.3">
      <c r="A1336" s="69"/>
      <c r="B1336" s="70">
        <v>44326</v>
      </c>
      <c r="C1336" s="63" t="s">
        <v>985</v>
      </c>
      <c r="D1336" s="71">
        <v>100000</v>
      </c>
      <c r="E1336" s="65" t="s">
        <v>151</v>
      </c>
      <c r="F1336" s="63" t="s">
        <v>61</v>
      </c>
      <c r="G1336" s="54"/>
      <c r="H1336" s="54"/>
      <c r="I1336" s="54"/>
      <c r="J1336" s="54"/>
      <c r="K1336" s="54"/>
      <c r="L1336" s="54"/>
      <c r="M1336" s="54"/>
      <c r="N1336" s="54"/>
    </row>
    <row r="1337" spans="1:14" s="75" customFormat="1" ht="15" customHeight="1" x14ac:dyDescent="0.3">
      <c r="A1337" s="69"/>
      <c r="B1337" s="70">
        <v>44333</v>
      </c>
      <c r="C1337" s="63" t="s">
        <v>1269</v>
      </c>
      <c r="D1337" s="72">
        <v>200000</v>
      </c>
      <c r="E1337" s="93" t="s">
        <v>151</v>
      </c>
      <c r="F1337" s="66" t="s">
        <v>58</v>
      </c>
      <c r="G1337" s="54"/>
      <c r="H1337" s="54"/>
      <c r="I1337" s="54"/>
      <c r="J1337" s="54"/>
      <c r="K1337" s="54"/>
      <c r="L1337" s="54"/>
      <c r="M1337" s="54"/>
      <c r="N1337" s="54"/>
    </row>
    <row r="1338" spans="1:14" s="75" customFormat="1" ht="15" customHeight="1" x14ac:dyDescent="0.3">
      <c r="A1338" s="69"/>
      <c r="B1338" s="70">
        <v>44336</v>
      </c>
      <c r="C1338" s="63" t="s">
        <v>1349</v>
      </c>
      <c r="D1338" s="71">
        <v>100000</v>
      </c>
      <c r="E1338" s="65" t="s">
        <v>151</v>
      </c>
      <c r="F1338" s="63" t="s">
        <v>60</v>
      </c>
      <c r="G1338" s="54"/>
      <c r="H1338" s="54"/>
      <c r="I1338" s="54"/>
      <c r="J1338" s="54"/>
      <c r="K1338" s="54"/>
      <c r="L1338" s="54"/>
      <c r="M1338" s="54"/>
      <c r="N1338" s="54"/>
    </row>
    <row r="1339" spans="1:14" s="75" customFormat="1" ht="15" customHeight="1" x14ac:dyDescent="0.3">
      <c r="A1339" s="69"/>
      <c r="B1339" s="70">
        <v>44341</v>
      </c>
      <c r="C1339" s="63" t="s">
        <v>1350</v>
      </c>
      <c r="D1339" s="71">
        <v>10000</v>
      </c>
      <c r="E1339" s="65" t="s">
        <v>151</v>
      </c>
      <c r="F1339" s="63" t="s">
        <v>56</v>
      </c>
      <c r="G1339" s="54"/>
      <c r="H1339" s="54"/>
      <c r="I1339" s="54"/>
      <c r="J1339" s="54"/>
      <c r="K1339" s="54"/>
      <c r="L1339" s="54"/>
      <c r="M1339" s="54"/>
      <c r="N1339" s="54"/>
    </row>
    <row r="1340" spans="1:14" s="75" customFormat="1" ht="15" customHeight="1" x14ac:dyDescent="0.3">
      <c r="A1340" s="69"/>
      <c r="B1340" s="70">
        <v>44344</v>
      </c>
      <c r="C1340" s="63" t="s">
        <v>1344</v>
      </c>
      <c r="D1340" s="71">
        <v>100000</v>
      </c>
      <c r="E1340" s="65" t="s">
        <v>151</v>
      </c>
      <c r="F1340" s="63" t="s">
        <v>53</v>
      </c>
      <c r="G1340" s="54"/>
      <c r="H1340" s="54"/>
      <c r="I1340" s="54"/>
      <c r="J1340" s="54"/>
      <c r="K1340" s="54"/>
      <c r="L1340" s="54"/>
      <c r="M1340" s="54"/>
      <c r="N1340" s="54"/>
    </row>
    <row r="1341" spans="1:14" s="75" customFormat="1" ht="15" customHeight="1" x14ac:dyDescent="0.3">
      <c r="A1341" s="61"/>
      <c r="B1341" s="62" t="s">
        <v>2462</v>
      </c>
      <c r="C1341" s="63" t="s">
        <v>1887</v>
      </c>
      <c r="D1341" s="64">
        <v>20000</v>
      </c>
      <c r="E1341" s="65" t="s">
        <v>151</v>
      </c>
      <c r="F1341" s="66" t="s">
        <v>54</v>
      </c>
      <c r="G1341" s="67"/>
      <c r="H1341" s="54"/>
      <c r="I1341" s="54"/>
      <c r="J1341" s="54"/>
      <c r="K1341" s="54"/>
      <c r="L1341" s="54"/>
      <c r="M1341" s="54"/>
      <c r="N1341" s="54"/>
    </row>
    <row r="1342" spans="1:14" s="75" customFormat="1" ht="15" customHeight="1" x14ac:dyDescent="0.3">
      <c r="A1342" s="69"/>
      <c r="B1342" s="70">
        <v>44356</v>
      </c>
      <c r="C1342" s="63" t="s">
        <v>985</v>
      </c>
      <c r="D1342" s="71">
        <v>100000</v>
      </c>
      <c r="E1342" s="65" t="s">
        <v>151</v>
      </c>
      <c r="F1342" s="63" t="s">
        <v>55</v>
      </c>
      <c r="G1342" s="54"/>
      <c r="H1342" s="54"/>
      <c r="I1342" s="54"/>
      <c r="J1342" s="54"/>
      <c r="K1342" s="54"/>
      <c r="L1342" s="54"/>
      <c r="M1342" s="54"/>
      <c r="N1342" s="54"/>
    </row>
    <row r="1343" spans="1:14" s="75" customFormat="1" ht="15" customHeight="1" x14ac:dyDescent="0.3">
      <c r="A1343" s="69"/>
      <c r="B1343" s="62" t="s">
        <v>2469</v>
      </c>
      <c r="C1343" s="63" t="s">
        <v>1269</v>
      </c>
      <c r="D1343" s="72">
        <v>200000</v>
      </c>
      <c r="E1343" s="93" t="s">
        <v>151</v>
      </c>
      <c r="F1343" s="66" t="s">
        <v>67</v>
      </c>
      <c r="G1343" s="54"/>
      <c r="H1343" s="54"/>
      <c r="I1343" s="54"/>
      <c r="J1343" s="54"/>
      <c r="K1343" s="54"/>
      <c r="L1343" s="54"/>
      <c r="M1343" s="54"/>
      <c r="N1343" s="54"/>
    </row>
    <row r="1344" spans="1:14" s="75" customFormat="1" ht="15" customHeight="1" x14ac:dyDescent="0.3">
      <c r="A1344" s="69"/>
      <c r="B1344" s="70">
        <v>44365</v>
      </c>
      <c r="C1344" s="63" t="s">
        <v>1349</v>
      </c>
      <c r="D1344" s="71">
        <v>100000</v>
      </c>
      <c r="E1344" s="65" t="s">
        <v>151</v>
      </c>
      <c r="F1344" s="63" t="s">
        <v>66</v>
      </c>
      <c r="G1344" s="54"/>
      <c r="H1344" s="54"/>
      <c r="I1344" s="54"/>
      <c r="J1344" s="54"/>
      <c r="K1344" s="54"/>
      <c r="L1344" s="54"/>
      <c r="M1344" s="54"/>
      <c r="N1344" s="54"/>
    </row>
    <row r="1345" spans="1:14" s="75" customFormat="1" ht="15" customHeight="1" x14ac:dyDescent="0.3">
      <c r="A1345" s="69"/>
      <c r="B1345" s="70">
        <v>44372</v>
      </c>
      <c r="C1345" s="63" t="s">
        <v>1350</v>
      </c>
      <c r="D1345" s="71">
        <v>10000</v>
      </c>
      <c r="E1345" s="65" t="s">
        <v>151</v>
      </c>
      <c r="F1345" s="63" t="s">
        <v>57</v>
      </c>
      <c r="G1345" s="54"/>
      <c r="H1345" s="54"/>
      <c r="I1345" s="54"/>
      <c r="J1345" s="54"/>
      <c r="K1345" s="54"/>
      <c r="L1345" s="54"/>
      <c r="M1345" s="54"/>
      <c r="N1345" s="54"/>
    </row>
    <row r="1346" spans="1:14" s="75" customFormat="1" ht="15" customHeight="1" x14ac:dyDescent="0.3">
      <c r="A1346" s="69"/>
      <c r="B1346" s="70">
        <v>44377</v>
      </c>
      <c r="C1346" s="63" t="s">
        <v>1344</v>
      </c>
      <c r="D1346" s="71">
        <v>100000</v>
      </c>
      <c r="E1346" s="65" t="s">
        <v>151</v>
      </c>
      <c r="F1346" s="63" t="s">
        <v>59</v>
      </c>
      <c r="G1346" s="54"/>
      <c r="H1346" s="54"/>
      <c r="I1346" s="54"/>
      <c r="J1346" s="54"/>
      <c r="K1346" s="54"/>
      <c r="L1346" s="54"/>
      <c r="M1346" s="54"/>
      <c r="N1346" s="54"/>
    </row>
    <row r="1347" spans="1:14" s="75" customFormat="1" ht="15" customHeight="1" x14ac:dyDescent="0.3">
      <c r="A1347" s="61"/>
      <c r="B1347" s="62" t="s">
        <v>2475</v>
      </c>
      <c r="C1347" s="63" t="s">
        <v>1887</v>
      </c>
      <c r="D1347" s="64">
        <v>20000</v>
      </c>
      <c r="E1347" s="65" t="s">
        <v>151</v>
      </c>
      <c r="F1347" s="66" t="s">
        <v>62</v>
      </c>
      <c r="G1347" s="67"/>
      <c r="H1347" s="54"/>
      <c r="I1347" s="54"/>
      <c r="J1347" s="54"/>
      <c r="K1347" s="54"/>
      <c r="L1347" s="54"/>
      <c r="M1347" s="54"/>
      <c r="N1347" s="54"/>
    </row>
    <row r="1348" spans="1:14" s="75" customFormat="1" ht="15" customHeight="1" x14ac:dyDescent="0.3">
      <c r="A1348" s="69"/>
      <c r="B1348" s="70">
        <v>44386</v>
      </c>
      <c r="C1348" s="63" t="s">
        <v>985</v>
      </c>
      <c r="D1348" s="71">
        <v>100000</v>
      </c>
      <c r="E1348" s="65" t="s">
        <v>151</v>
      </c>
      <c r="F1348" s="63" t="s">
        <v>63</v>
      </c>
      <c r="G1348" s="54"/>
      <c r="H1348" s="54"/>
      <c r="I1348" s="54"/>
      <c r="J1348" s="54"/>
      <c r="K1348" s="54"/>
      <c r="L1348" s="54"/>
      <c r="M1348" s="54"/>
      <c r="N1348" s="54"/>
    </row>
    <row r="1349" spans="1:14" s="75" customFormat="1" ht="15" customHeight="1" x14ac:dyDescent="0.3">
      <c r="A1349" s="69"/>
      <c r="B1349" s="70">
        <v>44387</v>
      </c>
      <c r="C1349" s="63" t="s">
        <v>985</v>
      </c>
      <c r="D1349" s="71">
        <v>100000</v>
      </c>
      <c r="E1349" s="65" t="s">
        <v>151</v>
      </c>
      <c r="F1349" s="63" t="s">
        <v>64</v>
      </c>
      <c r="G1349" s="54"/>
      <c r="H1349" s="54"/>
      <c r="I1349" s="54"/>
      <c r="J1349" s="54"/>
      <c r="K1349" s="54"/>
      <c r="L1349" s="54"/>
      <c r="M1349" s="54"/>
      <c r="N1349" s="54"/>
    </row>
    <row r="1350" spans="1:14" s="75" customFormat="1" ht="15" customHeight="1" x14ac:dyDescent="0.3">
      <c r="A1350" s="69"/>
      <c r="B1350" s="70">
        <v>44392</v>
      </c>
      <c r="C1350" s="63" t="s">
        <v>1269</v>
      </c>
      <c r="D1350" s="72">
        <v>200000</v>
      </c>
      <c r="E1350" s="93" t="s">
        <v>151</v>
      </c>
      <c r="F1350" s="66" t="s">
        <v>68</v>
      </c>
      <c r="G1350" s="54"/>
      <c r="H1350" s="54"/>
      <c r="I1350" s="54"/>
      <c r="J1350" s="54"/>
      <c r="K1350" s="54"/>
      <c r="L1350" s="54"/>
      <c r="M1350" s="54"/>
      <c r="N1350" s="54"/>
    </row>
    <row r="1351" spans="1:14" s="75" customFormat="1" ht="15" customHeight="1" x14ac:dyDescent="0.3">
      <c r="A1351" s="69"/>
      <c r="B1351" s="70">
        <v>44397</v>
      </c>
      <c r="C1351" s="63" t="s">
        <v>1349</v>
      </c>
      <c r="D1351" s="71">
        <v>100000</v>
      </c>
      <c r="E1351" s="65" t="s">
        <v>151</v>
      </c>
      <c r="F1351" s="63" t="s">
        <v>69</v>
      </c>
      <c r="G1351" s="54"/>
      <c r="H1351" s="54"/>
      <c r="I1351" s="54"/>
      <c r="J1351" s="54"/>
      <c r="K1351" s="54"/>
      <c r="L1351" s="54"/>
      <c r="M1351" s="54"/>
      <c r="N1351" s="54"/>
    </row>
    <row r="1352" spans="1:14" s="75" customFormat="1" ht="15" customHeight="1" x14ac:dyDescent="0.3">
      <c r="A1352" s="69"/>
      <c r="B1352" s="70">
        <v>44403</v>
      </c>
      <c r="C1352" s="63" t="s">
        <v>1350</v>
      </c>
      <c r="D1352" s="71">
        <v>10000</v>
      </c>
      <c r="E1352" s="65" t="s">
        <v>151</v>
      </c>
      <c r="F1352" s="63" t="s">
        <v>70</v>
      </c>
      <c r="G1352" s="54"/>
      <c r="H1352" s="67"/>
      <c r="I1352" s="67"/>
      <c r="J1352" s="67"/>
      <c r="K1352" s="67"/>
      <c r="L1352" s="67"/>
      <c r="M1352" s="67"/>
      <c r="N1352" s="67"/>
    </row>
    <row r="1353" spans="1:14" s="75" customFormat="1" ht="15" customHeight="1" x14ac:dyDescent="0.3">
      <c r="A1353" s="69"/>
      <c r="B1353" s="70">
        <v>44407</v>
      </c>
      <c r="C1353" s="63" t="s">
        <v>1344</v>
      </c>
      <c r="D1353" s="71">
        <v>100000</v>
      </c>
      <c r="E1353" s="65" t="s">
        <v>151</v>
      </c>
      <c r="F1353" s="63" t="s">
        <v>71</v>
      </c>
      <c r="G1353" s="54"/>
      <c r="H1353" s="67"/>
      <c r="I1353" s="67"/>
      <c r="J1353" s="67"/>
      <c r="K1353" s="67"/>
      <c r="L1353" s="67"/>
      <c r="M1353" s="67"/>
      <c r="N1353" s="67"/>
    </row>
    <row r="1354" spans="1:14" s="75" customFormat="1" ht="15" customHeight="1" x14ac:dyDescent="0.3">
      <c r="A1354" s="61"/>
      <c r="B1354" s="62" t="s">
        <v>1785</v>
      </c>
      <c r="C1354" s="63" t="s">
        <v>1887</v>
      </c>
      <c r="D1354" s="64">
        <v>20000</v>
      </c>
      <c r="E1354" s="65" t="s">
        <v>151</v>
      </c>
      <c r="F1354" s="66" t="s">
        <v>75</v>
      </c>
      <c r="G1354" s="67"/>
      <c r="H1354" s="67"/>
      <c r="I1354" s="67"/>
      <c r="J1354" s="67"/>
      <c r="K1354" s="67"/>
      <c r="L1354" s="67"/>
      <c r="M1354" s="67"/>
      <c r="N1354" s="67"/>
    </row>
    <row r="1355" spans="1:14" s="75" customFormat="1" ht="15" customHeight="1" x14ac:dyDescent="0.3">
      <c r="A1355" s="69"/>
      <c r="B1355" s="70">
        <v>44418</v>
      </c>
      <c r="C1355" s="63" t="s">
        <v>985</v>
      </c>
      <c r="D1355" s="71">
        <v>200000</v>
      </c>
      <c r="E1355" s="65" t="s">
        <v>151</v>
      </c>
      <c r="F1355" s="63" t="s">
        <v>79</v>
      </c>
      <c r="G1355" s="54"/>
      <c r="H1355" s="67"/>
      <c r="I1355" s="67"/>
      <c r="J1355" s="67"/>
      <c r="K1355" s="67"/>
      <c r="L1355" s="67"/>
      <c r="M1355" s="67"/>
      <c r="N1355" s="67"/>
    </row>
    <row r="1356" spans="1:14" s="75" customFormat="1" ht="15" customHeight="1" x14ac:dyDescent="0.3">
      <c r="A1356" s="69"/>
      <c r="B1356" s="62" t="s">
        <v>331</v>
      </c>
      <c r="C1356" s="63" t="s">
        <v>1269</v>
      </c>
      <c r="D1356" s="72">
        <v>200000</v>
      </c>
      <c r="E1356" s="93" t="s">
        <v>151</v>
      </c>
      <c r="F1356" s="66" t="s">
        <v>78</v>
      </c>
      <c r="G1356" s="54"/>
      <c r="H1356" s="67"/>
      <c r="I1356" s="67"/>
      <c r="J1356" s="67"/>
      <c r="K1356" s="67"/>
      <c r="L1356" s="67"/>
      <c r="M1356" s="67"/>
      <c r="N1356" s="67"/>
    </row>
    <row r="1357" spans="1:14" s="75" customFormat="1" ht="15" customHeight="1" x14ac:dyDescent="0.3">
      <c r="A1357" s="69"/>
      <c r="B1357" s="62" t="s">
        <v>334</v>
      </c>
      <c r="C1357" s="63" t="s">
        <v>1350</v>
      </c>
      <c r="D1357" s="71">
        <v>10000</v>
      </c>
      <c r="E1357" s="65" t="s">
        <v>151</v>
      </c>
      <c r="F1357" s="63" t="s">
        <v>82</v>
      </c>
      <c r="G1357" s="54"/>
      <c r="H1357" s="67"/>
      <c r="I1357" s="67"/>
      <c r="J1357" s="67"/>
      <c r="K1357" s="67"/>
      <c r="L1357" s="67"/>
      <c r="M1357" s="67"/>
      <c r="N1357" s="67"/>
    </row>
    <row r="1358" spans="1:14" s="75" customFormat="1" ht="15" customHeight="1" x14ac:dyDescent="0.3">
      <c r="A1358" s="69"/>
      <c r="B1358" s="70">
        <v>44439</v>
      </c>
      <c r="C1358" s="63" t="s">
        <v>1344</v>
      </c>
      <c r="D1358" s="71">
        <v>100000</v>
      </c>
      <c r="E1358" s="65" t="s">
        <v>151</v>
      </c>
      <c r="F1358" s="63" t="s">
        <v>73</v>
      </c>
      <c r="G1358" s="54"/>
      <c r="H1358" s="67"/>
      <c r="I1358" s="67"/>
      <c r="J1358" s="67"/>
      <c r="K1358" s="67"/>
      <c r="L1358" s="67"/>
      <c r="M1358" s="67"/>
      <c r="N1358" s="67"/>
    </row>
    <row r="1359" spans="1:14" s="75" customFormat="1" ht="15" customHeight="1" x14ac:dyDescent="0.3">
      <c r="A1359" s="61"/>
      <c r="B1359" s="62" t="s">
        <v>2250</v>
      </c>
      <c r="C1359" s="63" t="s">
        <v>1887</v>
      </c>
      <c r="D1359" s="64">
        <v>20000</v>
      </c>
      <c r="E1359" s="65" t="s">
        <v>151</v>
      </c>
      <c r="F1359" s="66" t="s">
        <v>80</v>
      </c>
      <c r="G1359" s="67"/>
      <c r="H1359" s="67"/>
      <c r="I1359" s="67"/>
      <c r="J1359" s="67"/>
      <c r="K1359" s="67"/>
      <c r="L1359" s="67"/>
      <c r="M1359" s="67"/>
      <c r="N1359" s="67"/>
    </row>
    <row r="1360" spans="1:14" s="75" customFormat="1" ht="15" customHeight="1" x14ac:dyDescent="0.3">
      <c r="A1360" s="69"/>
      <c r="B1360" s="70">
        <v>44447</v>
      </c>
      <c r="C1360" s="63" t="s">
        <v>985</v>
      </c>
      <c r="D1360" s="71">
        <v>200000</v>
      </c>
      <c r="E1360" s="65" t="s">
        <v>151</v>
      </c>
      <c r="F1360" s="63" t="s">
        <v>81</v>
      </c>
      <c r="G1360" s="54"/>
      <c r="H1360" s="67"/>
      <c r="I1360" s="67"/>
      <c r="J1360" s="67"/>
      <c r="K1360" s="67"/>
      <c r="L1360" s="67"/>
      <c r="M1360" s="67"/>
      <c r="N1360" s="67"/>
    </row>
    <row r="1361" spans="1:15" s="75" customFormat="1" ht="15" customHeight="1" x14ac:dyDescent="0.3">
      <c r="A1361" s="69"/>
      <c r="B1361" s="62" t="s">
        <v>2256</v>
      </c>
      <c r="C1361" s="63" t="s">
        <v>1269</v>
      </c>
      <c r="D1361" s="72">
        <v>200000</v>
      </c>
      <c r="E1361" s="93" t="s">
        <v>151</v>
      </c>
      <c r="F1361" s="66" t="s">
        <v>74</v>
      </c>
      <c r="G1361" s="54"/>
      <c r="H1361" s="67"/>
      <c r="I1361" s="67"/>
      <c r="J1361" s="67"/>
      <c r="K1361" s="67"/>
      <c r="L1361" s="67"/>
      <c r="M1361" s="67"/>
      <c r="N1361" s="67"/>
    </row>
    <row r="1362" spans="1:15" s="75" customFormat="1" ht="15" customHeight="1" x14ac:dyDescent="0.3">
      <c r="A1362" s="78"/>
      <c r="B1362" s="70">
        <v>44466</v>
      </c>
      <c r="C1362" s="63" t="s">
        <v>1350</v>
      </c>
      <c r="D1362" s="71">
        <v>10000</v>
      </c>
      <c r="E1362" s="65" t="s">
        <v>151</v>
      </c>
      <c r="F1362" s="63" t="s">
        <v>76</v>
      </c>
      <c r="G1362" s="54"/>
      <c r="H1362" s="67"/>
      <c r="I1362" s="67"/>
      <c r="J1362" s="67"/>
      <c r="K1362" s="67"/>
      <c r="L1362" s="67"/>
      <c r="M1362" s="67"/>
      <c r="N1362" s="67"/>
    </row>
    <row r="1363" spans="1:15" s="75" customFormat="1" ht="15" customHeight="1" x14ac:dyDescent="0.3">
      <c r="A1363" s="78"/>
      <c r="B1363" s="70">
        <v>44469</v>
      </c>
      <c r="C1363" s="63" t="s">
        <v>1344</v>
      </c>
      <c r="D1363" s="71">
        <v>100000</v>
      </c>
      <c r="E1363" s="65" t="s">
        <v>151</v>
      </c>
      <c r="F1363" s="63" t="s">
        <v>77</v>
      </c>
      <c r="G1363" s="54"/>
      <c r="H1363" s="67"/>
      <c r="I1363" s="67"/>
      <c r="J1363" s="67"/>
      <c r="K1363" s="67"/>
      <c r="L1363" s="67"/>
      <c r="M1363" s="67"/>
      <c r="N1363" s="67"/>
    </row>
    <row r="1364" spans="1:15" s="75" customFormat="1" ht="15" customHeight="1" x14ac:dyDescent="0.3">
      <c r="A1364" s="68"/>
      <c r="B1364" s="62" t="s">
        <v>2246</v>
      </c>
      <c r="C1364" s="63" t="s">
        <v>1887</v>
      </c>
      <c r="D1364" s="64">
        <v>20000</v>
      </c>
      <c r="E1364" s="65" t="s">
        <v>151</v>
      </c>
      <c r="F1364" s="66" t="s">
        <v>83</v>
      </c>
      <c r="G1364" s="67"/>
      <c r="H1364" s="67"/>
      <c r="I1364" s="67"/>
      <c r="J1364" s="67"/>
      <c r="K1364" s="67"/>
      <c r="L1364" s="67"/>
      <c r="M1364" s="67"/>
      <c r="N1364" s="67"/>
    </row>
    <row r="1365" spans="1:15" s="75" customFormat="1" ht="15" customHeight="1" x14ac:dyDescent="0.3">
      <c r="A1365" s="69"/>
      <c r="B1365" s="70">
        <v>44477</v>
      </c>
      <c r="C1365" s="63" t="s">
        <v>985</v>
      </c>
      <c r="D1365" s="71">
        <v>200000</v>
      </c>
      <c r="E1365" s="65" t="s">
        <v>151</v>
      </c>
      <c r="F1365" s="63" t="s">
        <v>84</v>
      </c>
      <c r="G1365" s="54"/>
      <c r="H1365" s="67"/>
      <c r="I1365" s="67"/>
      <c r="J1365" s="67"/>
      <c r="K1365" s="67"/>
      <c r="L1365" s="67"/>
      <c r="M1365" s="67"/>
      <c r="N1365" s="67"/>
    </row>
    <row r="1366" spans="1:15" s="75" customFormat="1" ht="15" customHeight="1" x14ac:dyDescent="0.3">
      <c r="A1366" s="69"/>
      <c r="B1366" s="70">
        <v>44484</v>
      </c>
      <c r="C1366" s="63" t="s">
        <v>1269</v>
      </c>
      <c r="D1366" s="72">
        <v>200000</v>
      </c>
      <c r="E1366" s="93" t="s">
        <v>151</v>
      </c>
      <c r="F1366" s="66" t="s">
        <v>85</v>
      </c>
      <c r="G1366" s="54"/>
      <c r="H1366" s="67"/>
      <c r="I1366" s="67"/>
      <c r="J1366" s="67"/>
      <c r="K1366" s="67"/>
      <c r="L1366" s="67"/>
      <c r="M1366" s="67"/>
      <c r="N1366" s="67"/>
    </row>
    <row r="1367" spans="1:15" s="75" customFormat="1" ht="15" customHeight="1" x14ac:dyDescent="0.3">
      <c r="A1367" s="78"/>
      <c r="B1367" s="70">
        <v>44494</v>
      </c>
      <c r="C1367" s="63" t="s">
        <v>1350</v>
      </c>
      <c r="D1367" s="71">
        <v>10000</v>
      </c>
      <c r="E1367" s="65" t="s">
        <v>151</v>
      </c>
      <c r="F1367" s="63" t="s">
        <v>16</v>
      </c>
      <c r="G1367" s="54"/>
      <c r="H1367" s="67"/>
      <c r="I1367" s="67"/>
      <c r="J1367" s="67"/>
      <c r="K1367" s="67"/>
      <c r="L1367" s="67"/>
      <c r="M1367" s="67"/>
      <c r="N1367" s="67"/>
    </row>
    <row r="1368" spans="1:15" s="75" customFormat="1" ht="15" customHeight="1" x14ac:dyDescent="0.3">
      <c r="A1368" s="78"/>
      <c r="B1368" s="70">
        <v>44498</v>
      </c>
      <c r="C1368" s="63" t="s">
        <v>1344</v>
      </c>
      <c r="D1368" s="71">
        <v>100000</v>
      </c>
      <c r="E1368" s="65" t="s">
        <v>151</v>
      </c>
      <c r="F1368" s="63" t="s">
        <v>20</v>
      </c>
      <c r="G1368" s="54"/>
      <c r="H1368" s="67"/>
      <c r="I1368" s="67"/>
      <c r="J1368" s="67"/>
      <c r="K1368" s="67"/>
      <c r="L1368" s="67"/>
      <c r="M1368" s="67"/>
      <c r="N1368" s="67"/>
    </row>
    <row r="1369" spans="1:15" s="75" customFormat="1" ht="15" customHeight="1" x14ac:dyDescent="0.3">
      <c r="A1369" s="61"/>
      <c r="B1369" s="62" t="s">
        <v>1135</v>
      </c>
      <c r="C1369" s="63" t="s">
        <v>1887</v>
      </c>
      <c r="D1369" s="64">
        <v>20000</v>
      </c>
      <c r="E1369" s="65" t="s">
        <v>151</v>
      </c>
      <c r="F1369" s="66" t="s">
        <v>18</v>
      </c>
      <c r="G1369" s="67"/>
      <c r="H1369" s="67"/>
      <c r="I1369" s="67"/>
      <c r="J1369" s="67"/>
      <c r="K1369" s="67"/>
      <c r="L1369" s="67"/>
      <c r="M1369" s="67"/>
      <c r="N1369" s="67"/>
    </row>
    <row r="1370" spans="1:15" s="75" customFormat="1" ht="15" customHeight="1" x14ac:dyDescent="0.3">
      <c r="A1370" s="78"/>
      <c r="B1370" s="70">
        <v>44509</v>
      </c>
      <c r="C1370" s="63" t="s">
        <v>985</v>
      </c>
      <c r="D1370" s="71">
        <v>200000</v>
      </c>
      <c r="E1370" s="65" t="s">
        <v>151</v>
      </c>
      <c r="F1370" s="63" t="s">
        <v>17</v>
      </c>
      <c r="G1370" s="54"/>
      <c r="H1370" s="67"/>
      <c r="I1370" s="67"/>
      <c r="J1370" s="67"/>
      <c r="K1370" s="67"/>
      <c r="L1370" s="67"/>
      <c r="M1370" s="67"/>
      <c r="N1370" s="67"/>
      <c r="O1370" s="54"/>
    </row>
    <row r="1371" spans="1:15" s="75" customFormat="1" ht="15" customHeight="1" x14ac:dyDescent="0.3">
      <c r="A1371" s="69"/>
      <c r="B1371" s="70">
        <v>44525</v>
      </c>
      <c r="C1371" s="63" t="s">
        <v>1350</v>
      </c>
      <c r="D1371" s="71">
        <v>10000</v>
      </c>
      <c r="E1371" s="65" t="s">
        <v>151</v>
      </c>
      <c r="F1371" s="63" t="s">
        <v>14</v>
      </c>
      <c r="G1371" s="54"/>
      <c r="H1371" s="67"/>
      <c r="I1371" s="67"/>
      <c r="J1371" s="67"/>
      <c r="K1371" s="67"/>
      <c r="L1371" s="67"/>
      <c r="M1371" s="67"/>
      <c r="N1371" s="67"/>
      <c r="O1371" s="54"/>
    </row>
    <row r="1372" spans="1:15" ht="15" customHeight="1" x14ac:dyDescent="0.3">
      <c r="A1372" s="69"/>
      <c r="B1372" s="70">
        <v>44530</v>
      </c>
      <c r="C1372" s="63" t="s">
        <v>1344</v>
      </c>
      <c r="D1372" s="71">
        <v>100000</v>
      </c>
      <c r="E1372" s="65" t="s">
        <v>151</v>
      </c>
      <c r="F1372" s="63" t="s">
        <v>21</v>
      </c>
      <c r="H1372" s="75"/>
      <c r="I1372" s="75"/>
      <c r="J1372" s="75"/>
      <c r="K1372" s="75"/>
      <c r="L1372" s="75"/>
      <c r="M1372" s="75"/>
      <c r="N1372" s="75"/>
    </row>
    <row r="1373" spans="1:15" ht="15" customHeight="1" x14ac:dyDescent="0.3">
      <c r="A1373" s="61"/>
      <c r="B1373" s="62" t="s">
        <v>1883</v>
      </c>
      <c r="C1373" s="63" t="s">
        <v>1887</v>
      </c>
      <c r="D1373" s="64">
        <v>20000</v>
      </c>
      <c r="E1373" s="65" t="s">
        <v>151</v>
      </c>
      <c r="F1373" s="66" t="s">
        <v>11</v>
      </c>
      <c r="H1373" s="75"/>
      <c r="I1373" s="75"/>
      <c r="J1373" s="75"/>
      <c r="K1373" s="75"/>
      <c r="L1373" s="75"/>
      <c r="M1373" s="75"/>
      <c r="N1373" s="75"/>
    </row>
    <row r="1374" spans="1:15" ht="15" customHeight="1" x14ac:dyDescent="0.3">
      <c r="A1374" s="69"/>
      <c r="B1374" s="70">
        <v>44539</v>
      </c>
      <c r="C1374" s="63" t="s">
        <v>985</v>
      </c>
      <c r="D1374" s="71">
        <v>200000</v>
      </c>
      <c r="E1374" s="65" t="s">
        <v>151</v>
      </c>
      <c r="F1374" s="63" t="s">
        <v>12</v>
      </c>
      <c r="H1374" s="75"/>
      <c r="I1374" s="75"/>
      <c r="J1374" s="75"/>
      <c r="K1374" s="75"/>
      <c r="L1374" s="75"/>
      <c r="M1374" s="75"/>
      <c r="N1374" s="75"/>
    </row>
    <row r="1375" spans="1:15" ht="15" customHeight="1" x14ac:dyDescent="0.3">
      <c r="A1375" s="69"/>
      <c r="B1375" s="62" t="s">
        <v>995</v>
      </c>
      <c r="C1375" s="63" t="s">
        <v>1350</v>
      </c>
      <c r="D1375" s="71">
        <v>10000</v>
      </c>
      <c r="E1375" s="65" t="s">
        <v>151</v>
      </c>
      <c r="F1375" s="63" t="s">
        <v>19</v>
      </c>
      <c r="H1375" s="75"/>
      <c r="I1375" s="75"/>
      <c r="J1375" s="75"/>
      <c r="K1375" s="75"/>
      <c r="L1375" s="75"/>
      <c r="M1375" s="75"/>
      <c r="N1375" s="75"/>
      <c r="O1375" s="67"/>
    </row>
    <row r="1376" spans="1:15" ht="15" customHeight="1" x14ac:dyDescent="0.3">
      <c r="A1376" s="69"/>
      <c r="B1376" s="70">
        <v>44559</v>
      </c>
      <c r="C1376" s="63" t="s">
        <v>1344</v>
      </c>
      <c r="D1376" s="71">
        <v>100000</v>
      </c>
      <c r="E1376" s="65" t="s">
        <v>151</v>
      </c>
      <c r="F1376" s="63" t="s">
        <v>13</v>
      </c>
      <c r="H1376" s="75"/>
      <c r="I1376" s="75"/>
      <c r="J1376" s="75"/>
      <c r="K1376" s="75"/>
      <c r="L1376" s="75"/>
      <c r="M1376" s="75"/>
      <c r="N1376" s="75"/>
      <c r="O1376" s="67"/>
    </row>
    <row r="1377" spans="1:15" s="75" customFormat="1" ht="15" customHeight="1" x14ac:dyDescent="0.3">
      <c r="A1377" s="68"/>
      <c r="B1377" s="83"/>
      <c r="C1377" s="84"/>
      <c r="D1377" s="85">
        <f>SUM(D1309:D1376)</f>
        <v>6230000</v>
      </c>
      <c r="E1377" s="86"/>
      <c r="F1377" s="87"/>
      <c r="G1377" s="54"/>
    </row>
    <row r="1378" spans="1:15" s="75" customFormat="1" ht="15" customHeight="1" x14ac:dyDescent="0.3">
      <c r="A1378" s="68"/>
      <c r="B1378" s="88"/>
      <c r="C1378" s="89"/>
      <c r="D1378" s="90"/>
      <c r="E1378" s="91"/>
      <c r="F1378" s="92"/>
      <c r="G1378" s="54"/>
    </row>
    <row r="1379" spans="1:15" ht="15" customHeight="1" x14ac:dyDescent="0.3">
      <c r="A1379" s="57"/>
      <c r="B1379" s="58" t="s">
        <v>1343</v>
      </c>
      <c r="C1379" s="58" t="s">
        <v>1341</v>
      </c>
      <c r="D1379" s="59" t="s">
        <v>1119</v>
      </c>
      <c r="E1379" s="58" t="s">
        <v>1345</v>
      </c>
      <c r="F1379" s="59" t="s">
        <v>1026</v>
      </c>
      <c r="G1379" s="57"/>
      <c r="H1379" s="57"/>
      <c r="I1379" s="57"/>
      <c r="J1379" s="57"/>
      <c r="K1379" s="57"/>
      <c r="L1379" s="57"/>
      <c r="M1379" s="60"/>
      <c r="N1379" s="60"/>
    </row>
    <row r="1380" spans="1:15" s="67" customFormat="1" ht="15" customHeight="1" x14ac:dyDescent="0.3">
      <c r="A1380" s="61"/>
      <c r="B1380" s="62" t="s">
        <v>1888</v>
      </c>
      <c r="C1380" s="63" t="s">
        <v>1887</v>
      </c>
      <c r="D1380" s="64">
        <v>200000</v>
      </c>
      <c r="E1380" s="65" t="s">
        <v>1348</v>
      </c>
      <c r="F1380" s="66" t="s">
        <v>15</v>
      </c>
      <c r="H1380" s="54"/>
      <c r="I1380" s="54"/>
      <c r="J1380" s="54"/>
      <c r="K1380" s="54"/>
      <c r="L1380" s="54"/>
      <c r="M1380" s="54"/>
      <c r="N1380" s="54"/>
      <c r="O1380" s="75"/>
    </row>
    <row r="1381" spans="1:15" s="67" customFormat="1" ht="15" customHeight="1" x14ac:dyDescent="0.3">
      <c r="A1381" s="69"/>
      <c r="B1381" s="70">
        <v>44309</v>
      </c>
      <c r="C1381" s="63" t="s">
        <v>1346</v>
      </c>
      <c r="D1381" s="71">
        <v>1000000</v>
      </c>
      <c r="E1381" s="65" t="s">
        <v>1348</v>
      </c>
      <c r="F1381" s="63" t="s">
        <v>22</v>
      </c>
      <c r="G1381" s="54"/>
      <c r="H1381" s="54"/>
      <c r="I1381" s="54"/>
      <c r="J1381" s="54"/>
      <c r="K1381" s="54"/>
      <c r="L1381" s="54"/>
      <c r="M1381" s="54"/>
      <c r="N1381" s="54"/>
    </row>
    <row r="1382" spans="1:15" s="67" customFormat="1" ht="15" customHeight="1" x14ac:dyDescent="0.3">
      <c r="A1382" s="61"/>
      <c r="B1382" s="62" t="s">
        <v>1306</v>
      </c>
      <c r="C1382" s="63" t="s">
        <v>1887</v>
      </c>
      <c r="D1382" s="64">
        <v>200000</v>
      </c>
      <c r="E1382" s="65" t="s">
        <v>1348</v>
      </c>
      <c r="F1382" s="66" t="s">
        <v>34</v>
      </c>
      <c r="H1382" s="54"/>
      <c r="I1382" s="54"/>
      <c r="J1382" s="54"/>
      <c r="K1382" s="54"/>
      <c r="L1382" s="54"/>
      <c r="M1382" s="54"/>
      <c r="N1382" s="54"/>
      <c r="O1382" s="75"/>
    </row>
    <row r="1383" spans="1:15" s="67" customFormat="1" ht="15" customHeight="1" x14ac:dyDescent="0.3">
      <c r="A1383" s="69"/>
      <c r="B1383" s="70">
        <v>44376</v>
      </c>
      <c r="C1383" s="63" t="s">
        <v>1346</v>
      </c>
      <c r="D1383" s="71">
        <v>1000000</v>
      </c>
      <c r="E1383" s="65" t="s">
        <v>1348</v>
      </c>
      <c r="F1383" s="63" t="s">
        <v>35</v>
      </c>
      <c r="G1383" s="54"/>
      <c r="H1383" s="54"/>
      <c r="I1383" s="54"/>
      <c r="J1383" s="54"/>
      <c r="K1383" s="54"/>
      <c r="L1383" s="54"/>
      <c r="M1383" s="54"/>
      <c r="N1383" s="54"/>
    </row>
    <row r="1384" spans="1:15" ht="15" customHeight="1" x14ac:dyDescent="0.3">
      <c r="A1384" s="78"/>
      <c r="B1384" s="70">
        <v>44438</v>
      </c>
      <c r="C1384" s="63" t="s">
        <v>1346</v>
      </c>
      <c r="D1384" s="71">
        <v>1000000</v>
      </c>
      <c r="E1384" s="65" t="s">
        <v>1348</v>
      </c>
      <c r="F1384" s="63" t="s">
        <v>26</v>
      </c>
      <c r="H1384" s="67"/>
      <c r="I1384" s="67"/>
      <c r="J1384" s="67"/>
      <c r="K1384" s="67"/>
      <c r="L1384" s="67"/>
      <c r="M1384" s="67"/>
      <c r="N1384" s="67"/>
    </row>
    <row r="1385" spans="1:15" ht="15" customHeight="1" x14ac:dyDescent="0.3">
      <c r="A1385" s="69"/>
      <c r="B1385" s="70">
        <v>44518</v>
      </c>
      <c r="C1385" s="63" t="s">
        <v>1221</v>
      </c>
      <c r="D1385" s="71">
        <v>30400</v>
      </c>
      <c r="E1385" s="65" t="s">
        <v>1348</v>
      </c>
      <c r="F1385" s="63" t="s">
        <v>23</v>
      </c>
      <c r="H1385" s="67"/>
      <c r="I1385" s="67"/>
      <c r="J1385" s="67"/>
      <c r="K1385" s="67"/>
      <c r="L1385" s="67"/>
      <c r="M1385" s="67"/>
      <c r="N1385" s="67"/>
    </row>
    <row r="1386" spans="1:15" ht="15" customHeight="1" x14ac:dyDescent="0.3">
      <c r="A1386" s="69"/>
      <c r="B1386" s="70">
        <v>44529</v>
      </c>
      <c r="C1386" s="63" t="s">
        <v>1346</v>
      </c>
      <c r="D1386" s="71">
        <v>1000000</v>
      </c>
      <c r="E1386" s="65" t="s">
        <v>1348</v>
      </c>
      <c r="F1386" s="63" t="s">
        <v>33</v>
      </c>
      <c r="G1386" s="67"/>
      <c r="H1386" s="75"/>
      <c r="I1386" s="75"/>
      <c r="J1386" s="75"/>
      <c r="K1386" s="75"/>
      <c r="L1386" s="75"/>
      <c r="M1386" s="75"/>
      <c r="N1386" s="75"/>
    </row>
    <row r="1387" spans="1:15" s="75" customFormat="1" ht="15" customHeight="1" x14ac:dyDescent="0.3">
      <c r="A1387" s="61"/>
      <c r="B1387" s="62" t="s">
        <v>1889</v>
      </c>
      <c r="C1387" s="63" t="s">
        <v>36</v>
      </c>
      <c r="D1387" s="64">
        <v>800000</v>
      </c>
      <c r="E1387" s="65" t="s">
        <v>1348</v>
      </c>
      <c r="F1387" s="66" t="s">
        <v>24</v>
      </c>
      <c r="G1387" s="54"/>
    </row>
    <row r="1388" spans="1:15" s="75" customFormat="1" ht="15" customHeight="1" x14ac:dyDescent="0.3">
      <c r="A1388" s="69"/>
      <c r="B1388" s="70">
        <v>44557</v>
      </c>
      <c r="C1388" s="63" t="s">
        <v>25</v>
      </c>
      <c r="D1388" s="71">
        <v>1000000</v>
      </c>
      <c r="E1388" s="65" t="s">
        <v>1348</v>
      </c>
      <c r="F1388" s="63" t="s">
        <v>37</v>
      </c>
      <c r="G1388" s="67"/>
    </row>
    <row r="1389" spans="1:15" s="75" customFormat="1" ht="15" customHeight="1" x14ac:dyDescent="0.3">
      <c r="A1389" s="68"/>
      <c r="B1389" s="83"/>
      <c r="C1389" s="84"/>
      <c r="D1389" s="85">
        <f>SUM(D1380:D1388)</f>
        <v>6230400</v>
      </c>
      <c r="E1389" s="86"/>
      <c r="F1389" s="87"/>
      <c r="G1389" s="54"/>
    </row>
    <row r="1390" spans="1:15" s="75" customFormat="1" ht="15" customHeight="1" x14ac:dyDescent="0.3">
      <c r="A1390" s="68"/>
      <c r="B1390" s="88"/>
      <c r="C1390" s="89"/>
      <c r="D1390" s="90"/>
      <c r="E1390" s="91"/>
      <c r="F1390" s="92"/>
      <c r="G1390" s="54"/>
    </row>
    <row r="1391" spans="1:15" ht="15" customHeight="1" x14ac:dyDescent="0.3">
      <c r="A1391" s="69"/>
      <c r="B1391" s="70">
        <v>44283</v>
      </c>
      <c r="C1391" s="63" t="s">
        <v>1040</v>
      </c>
      <c r="D1391" s="71">
        <v>61</v>
      </c>
      <c r="E1391" s="63" t="s">
        <v>1352</v>
      </c>
      <c r="F1391" s="63" t="s">
        <v>30</v>
      </c>
    </row>
    <row r="1392" spans="1:15" ht="15" customHeight="1" x14ac:dyDescent="0.3">
      <c r="A1392" s="69"/>
      <c r="B1392" s="70">
        <v>44235</v>
      </c>
      <c r="C1392" s="63" t="s">
        <v>1040</v>
      </c>
      <c r="D1392" s="71">
        <v>75</v>
      </c>
      <c r="E1392" s="63" t="s">
        <v>1352</v>
      </c>
      <c r="F1392" s="63" t="s">
        <v>31</v>
      </c>
    </row>
    <row r="1393" spans="1:14" s="60" customFormat="1" ht="15" customHeight="1" x14ac:dyDescent="0.3">
      <c r="A1393" s="78"/>
      <c r="B1393" s="70">
        <v>44241</v>
      </c>
      <c r="C1393" s="63" t="s">
        <v>1040</v>
      </c>
      <c r="D1393" s="71">
        <v>90</v>
      </c>
      <c r="E1393" s="63" t="s">
        <v>1352</v>
      </c>
      <c r="F1393" s="63" t="s">
        <v>27</v>
      </c>
      <c r="G1393" s="54"/>
      <c r="H1393" s="54"/>
      <c r="I1393" s="54"/>
      <c r="J1393" s="54"/>
      <c r="K1393" s="54"/>
      <c r="L1393" s="54"/>
      <c r="M1393" s="54"/>
      <c r="N1393" s="54"/>
    </row>
    <row r="1394" spans="1:14" ht="15" customHeight="1" x14ac:dyDescent="0.3">
      <c r="A1394" s="69"/>
      <c r="B1394" s="70">
        <v>44374</v>
      </c>
      <c r="C1394" s="63" t="s">
        <v>1040</v>
      </c>
      <c r="D1394" s="71">
        <v>101</v>
      </c>
      <c r="E1394" s="63" t="s">
        <v>1352</v>
      </c>
      <c r="F1394" s="63" t="s">
        <v>38</v>
      </c>
    </row>
    <row r="1395" spans="1:14" ht="15" customHeight="1" x14ac:dyDescent="0.3">
      <c r="A1395" s="69"/>
      <c r="B1395" s="70">
        <v>44465</v>
      </c>
      <c r="C1395" s="63" t="s">
        <v>1040</v>
      </c>
      <c r="D1395" s="71">
        <v>178</v>
      </c>
      <c r="E1395" s="63" t="s">
        <v>1352</v>
      </c>
      <c r="F1395" s="63" t="s">
        <v>28</v>
      </c>
      <c r="H1395" s="67"/>
      <c r="I1395" s="67"/>
      <c r="J1395" s="67"/>
      <c r="K1395" s="67"/>
      <c r="L1395" s="67"/>
      <c r="M1395" s="67"/>
      <c r="N1395" s="67"/>
    </row>
    <row r="1396" spans="1:14" ht="15" customHeight="1" x14ac:dyDescent="0.3">
      <c r="A1396" s="69"/>
      <c r="B1396" s="70">
        <v>44556</v>
      </c>
      <c r="C1396" s="63" t="s">
        <v>1040</v>
      </c>
      <c r="D1396" s="71">
        <v>188</v>
      </c>
      <c r="E1396" s="63" t="s">
        <v>1352</v>
      </c>
      <c r="F1396" s="63" t="s">
        <v>41</v>
      </c>
      <c r="H1396" s="75"/>
      <c r="I1396" s="75"/>
      <c r="J1396" s="75"/>
      <c r="K1396" s="75"/>
      <c r="L1396" s="75"/>
      <c r="M1396" s="75"/>
      <c r="N1396" s="75"/>
    </row>
    <row r="1397" spans="1:14" ht="15" customHeight="1" x14ac:dyDescent="0.3">
      <c r="A1397" s="68"/>
      <c r="B1397" s="62" t="s">
        <v>1838</v>
      </c>
      <c r="C1397" s="63" t="s">
        <v>1040</v>
      </c>
      <c r="D1397" s="94">
        <v>280</v>
      </c>
      <c r="E1397" s="63" t="s">
        <v>1352</v>
      </c>
      <c r="F1397" s="66" t="s">
        <v>29</v>
      </c>
      <c r="G1397" s="95"/>
      <c r="H1397" s="75"/>
      <c r="I1397" s="75"/>
      <c r="J1397" s="75"/>
      <c r="K1397" s="75"/>
      <c r="L1397" s="75"/>
      <c r="M1397" s="75"/>
      <c r="N1397" s="75"/>
    </row>
    <row r="1398" spans="1:14" ht="15" customHeight="1" x14ac:dyDescent="0.3">
      <c r="A1398" s="73"/>
      <c r="B1398" s="74" t="s">
        <v>1890</v>
      </c>
      <c r="C1398" s="63" t="s">
        <v>1040</v>
      </c>
      <c r="D1398" s="64">
        <v>1137</v>
      </c>
      <c r="E1398" s="63" t="s">
        <v>1352</v>
      </c>
      <c r="F1398" s="65" t="s">
        <v>39</v>
      </c>
      <c r="G1398" s="75"/>
    </row>
    <row r="1399" spans="1:14" ht="15" customHeight="1" x14ac:dyDescent="0.3">
      <c r="A1399" s="69"/>
      <c r="B1399" s="70">
        <v>44359</v>
      </c>
      <c r="C1399" s="63" t="s">
        <v>1040</v>
      </c>
      <c r="D1399" s="72">
        <v>1452</v>
      </c>
      <c r="E1399" s="63" t="s">
        <v>1352</v>
      </c>
      <c r="F1399" s="66" t="s">
        <v>32</v>
      </c>
    </row>
    <row r="1400" spans="1:14" ht="15" customHeight="1" x14ac:dyDescent="0.3">
      <c r="A1400" s="73"/>
      <c r="B1400" s="70" t="s">
        <v>1891</v>
      </c>
      <c r="C1400" s="63" t="s">
        <v>1040</v>
      </c>
      <c r="D1400" s="64">
        <v>1605</v>
      </c>
      <c r="E1400" s="63" t="s">
        <v>1352</v>
      </c>
      <c r="F1400" s="65" t="s">
        <v>40</v>
      </c>
      <c r="G1400" s="67"/>
      <c r="H1400" s="75"/>
      <c r="I1400" s="75"/>
      <c r="J1400" s="75"/>
      <c r="K1400" s="75"/>
      <c r="L1400" s="75"/>
      <c r="M1400" s="75"/>
      <c r="N1400" s="75"/>
    </row>
    <row r="1401" spans="1:14" ht="15" customHeight="1" x14ac:dyDescent="0.3">
      <c r="A1401" s="69"/>
      <c r="B1401" s="70">
        <v>44541</v>
      </c>
      <c r="C1401" s="63" t="s">
        <v>1040</v>
      </c>
      <c r="D1401" s="72">
        <v>2191</v>
      </c>
      <c r="E1401" s="63" t="s">
        <v>1352</v>
      </c>
      <c r="F1401" s="66" t="s">
        <v>42</v>
      </c>
      <c r="H1401" s="75"/>
      <c r="I1401" s="75"/>
      <c r="J1401" s="75"/>
      <c r="K1401" s="75"/>
      <c r="L1401" s="75"/>
      <c r="M1401" s="75"/>
      <c r="N1401" s="75"/>
    </row>
    <row r="1402" spans="1:14" ht="15" customHeight="1" x14ac:dyDescent="0.3">
      <c r="A1402" s="61"/>
      <c r="B1402" s="62" t="s">
        <v>1838</v>
      </c>
      <c r="C1402" s="63" t="s">
        <v>1040</v>
      </c>
      <c r="D1402" s="64">
        <v>2820</v>
      </c>
      <c r="E1402" s="63" t="s">
        <v>1352</v>
      </c>
      <c r="F1402" s="66" t="s">
        <v>43</v>
      </c>
      <c r="G1402" s="67"/>
      <c r="H1402" s="75"/>
      <c r="I1402" s="75"/>
      <c r="J1402" s="75"/>
      <c r="K1402" s="75"/>
      <c r="L1402" s="75"/>
      <c r="M1402" s="75"/>
      <c r="N1402" s="75"/>
    </row>
    <row r="1403" spans="1:14" ht="15" customHeight="1" x14ac:dyDescent="0.3">
      <c r="A1403" s="61"/>
      <c r="B1403" s="62" t="s">
        <v>1838</v>
      </c>
      <c r="C1403" s="63" t="s">
        <v>1040</v>
      </c>
      <c r="D1403" s="64">
        <v>20209</v>
      </c>
      <c r="E1403" s="63" t="s">
        <v>1352</v>
      </c>
      <c r="F1403" s="66" t="s">
        <v>44</v>
      </c>
      <c r="G1403" s="67"/>
      <c r="H1403" s="75"/>
      <c r="I1403" s="75"/>
      <c r="J1403" s="75"/>
      <c r="K1403" s="75"/>
      <c r="L1403" s="75"/>
      <c r="M1403" s="75"/>
      <c r="N1403" s="75"/>
    </row>
    <row r="1404" spans="1:14" s="67" customFormat="1" ht="15" customHeight="1" x14ac:dyDescent="0.3">
      <c r="A1404" s="61"/>
      <c r="B1404" s="62" t="s">
        <v>1837</v>
      </c>
      <c r="C1404" s="63" t="s">
        <v>1040</v>
      </c>
      <c r="D1404" s="64">
        <v>10094</v>
      </c>
      <c r="E1404" s="63" t="s">
        <v>1352</v>
      </c>
      <c r="F1404" s="66" t="s">
        <v>45</v>
      </c>
      <c r="H1404" s="54"/>
      <c r="I1404" s="54"/>
      <c r="J1404" s="54"/>
      <c r="K1404" s="54"/>
      <c r="L1404" s="54"/>
      <c r="M1404" s="54"/>
      <c r="N1404" s="54"/>
    </row>
    <row r="1405" spans="1:14" s="67" customFormat="1" ht="15" customHeight="1" x14ac:dyDescent="0.3">
      <c r="A1405" s="61"/>
      <c r="B1405" s="62" t="s">
        <v>1838</v>
      </c>
      <c r="C1405" s="63" t="s">
        <v>1040</v>
      </c>
      <c r="D1405" s="64">
        <v>10115</v>
      </c>
      <c r="E1405" s="63" t="s">
        <v>1352</v>
      </c>
      <c r="F1405" s="66" t="s">
        <v>46</v>
      </c>
      <c r="G1405" s="54"/>
      <c r="H1405" s="75"/>
      <c r="I1405" s="75"/>
      <c r="J1405" s="75"/>
      <c r="K1405" s="75"/>
      <c r="L1405" s="75"/>
      <c r="M1405" s="75"/>
      <c r="N1405" s="75"/>
    </row>
    <row r="1406" spans="1:14" s="75" customFormat="1" ht="15" customHeight="1" x14ac:dyDescent="0.3">
      <c r="A1406" s="68"/>
      <c r="B1406" s="96"/>
      <c r="C1406" s="97"/>
      <c r="D1406" s="98">
        <f>SUM(D1391:D1405)</f>
        <v>50596</v>
      </c>
      <c r="E1406" s="99"/>
      <c r="F1406" s="100"/>
      <c r="G1406" s="54"/>
    </row>
    <row r="1407" spans="1:14" s="75" customFormat="1" ht="15" customHeight="1" x14ac:dyDescent="0.3">
      <c r="A1407" s="68"/>
      <c r="B1407" s="101"/>
      <c r="C1407" s="102"/>
      <c r="D1407" s="103">
        <f>D1246+D1307+D1377+D1389+D1406</f>
        <v>38370996</v>
      </c>
      <c r="E1407" s="104"/>
      <c r="F1407" s="105"/>
      <c r="G1407" s="54"/>
    </row>
    <row r="1409" spans="2:6" ht="30" customHeight="1" x14ac:dyDescent="0.3">
      <c r="B1409" s="282"/>
    </row>
    <row r="1410" spans="2:6" ht="30" customHeight="1" x14ac:dyDescent="0.3">
      <c r="D1410" s="106"/>
    </row>
    <row r="1411" spans="2:6" ht="30" customHeight="1" x14ac:dyDescent="0.3">
      <c r="B1411" s="283" t="s">
        <v>1343</v>
      </c>
      <c r="C1411" s="283" t="s">
        <v>1341</v>
      </c>
      <c r="D1411" s="284" t="s">
        <v>1119</v>
      </c>
      <c r="E1411" s="283" t="s">
        <v>1345</v>
      </c>
      <c r="F1411" s="284" t="s">
        <v>1026</v>
      </c>
    </row>
    <row r="1412" spans="2:6" ht="30" customHeight="1" x14ac:dyDescent="0.3">
      <c r="B1412" s="285">
        <v>44301</v>
      </c>
      <c r="C1412" s="286" t="s">
        <v>1149</v>
      </c>
      <c r="D1412" s="287">
        <v>6850000</v>
      </c>
      <c r="E1412" s="288" t="s">
        <v>1879</v>
      </c>
      <c r="F1412" s="286" t="s">
        <v>1463</v>
      </c>
    </row>
    <row r="1413" spans="2:6" ht="30" customHeight="1" x14ac:dyDescent="0.3">
      <c r="B1413" s="46" t="s">
        <v>2482</v>
      </c>
    </row>
    <row r="1414" spans="2:6" ht="30" customHeight="1" x14ac:dyDescent="0.3">
      <c r="B1414" s="282"/>
    </row>
    <row r="1415" spans="2:6" ht="30" customHeight="1" x14ac:dyDescent="0.3">
      <c r="D1415" s="106"/>
    </row>
    <row r="1416" spans="2:6" ht="30" customHeight="1" x14ac:dyDescent="0.3">
      <c r="B1416" s="283" t="s">
        <v>1343</v>
      </c>
      <c r="C1416" s="283" t="s">
        <v>1341</v>
      </c>
      <c r="D1416" s="284" t="s">
        <v>1119</v>
      </c>
      <c r="E1416" s="283" t="s">
        <v>1345</v>
      </c>
      <c r="F1416" s="284" t="s">
        <v>1026</v>
      </c>
    </row>
    <row r="1417" spans="2:6" ht="30" customHeight="1" x14ac:dyDescent="0.3">
      <c r="B1417" s="289" t="s">
        <v>1464</v>
      </c>
      <c r="C1417" s="286" t="s">
        <v>1454</v>
      </c>
      <c r="D1417" s="287" t="e">
        <f>#REF!</f>
        <v>#REF!</v>
      </c>
      <c r="E1417" s="288" t="s">
        <v>1451</v>
      </c>
      <c r="F1417" s="286" t="s">
        <v>1876</v>
      </c>
    </row>
    <row r="1418" spans="2:6" ht="30" customHeight="1" x14ac:dyDescent="0.3">
      <c r="B1418" s="46" t="s">
        <v>2039</v>
      </c>
    </row>
    <row r="1419" spans="2:6" ht="30" customHeight="1" x14ac:dyDescent="0.3"/>
    <row r="1420" spans="2:6" ht="30" customHeight="1" x14ac:dyDescent="0.3"/>
    <row r="1421" spans="2:6" ht="30" customHeight="1" x14ac:dyDescent="0.3"/>
    <row r="1422" spans="2:6" ht="30" customHeight="1" x14ac:dyDescent="0.3"/>
  </sheetData>
  <phoneticPr fontId="30" type="noConversion"/>
  <pageMargins left="0.55111110210418701" right="0.2361111044883728" top="0.35430556535720825" bottom="0.43305554986000061" header="0.31486111879348755" footer="0.19680555164813995"/>
  <pageSetup paperSize="9" orientation="portrait"/>
  <headerFooter>
    <oddFooter>&amp;C&amp;"맑은 고딕,Regular"&amp;P / &amp;N&amp;R&amp;"맑은 고딕,Regular"사회복지회행복한동행수입현황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2:Q258"/>
  <sheetViews>
    <sheetView showGridLines="0" zoomScale="87" zoomScaleNormal="87" zoomScaleSheetLayoutView="75" workbookViewId="0">
      <selection activeCell="E252" sqref="E252"/>
    </sheetView>
  </sheetViews>
  <sheetFormatPr defaultColWidth="9" defaultRowHeight="13.5" x14ac:dyDescent="0.3"/>
  <cols>
    <col min="1" max="1" width="1.375" style="20" customWidth="1"/>
    <col min="2" max="2" width="9" style="21" hidden="1" customWidth="1"/>
    <col min="3" max="3" width="11.25" style="34" customWidth="1"/>
    <col min="4" max="4" width="13.5" style="37" customWidth="1"/>
    <col min="5" max="5" width="12" style="25" customWidth="1"/>
    <col min="6" max="6" width="18.25" style="25" customWidth="1"/>
    <col min="7" max="7" width="7.625" style="36" customWidth="1"/>
    <col min="8" max="8" width="1.75" style="37" customWidth="1"/>
    <col min="9" max="9" width="13.375" style="25" customWidth="1"/>
    <col min="10" max="10" width="9.625" style="37" customWidth="1"/>
    <col min="11" max="11" width="10.25" style="25" bestFit="1" customWidth="1"/>
    <col min="12" max="12" width="9" style="25"/>
    <col min="13" max="13" width="11.75" style="25" customWidth="1"/>
    <col min="14" max="17" width="9" style="25"/>
    <col min="18" max="18" width="13.75" style="25" customWidth="1"/>
    <col min="19" max="16384" width="9" style="25"/>
  </cols>
  <sheetData>
    <row r="2" spans="1:11" ht="32.25" customHeight="1" x14ac:dyDescent="0.3"/>
    <row r="3" spans="1:11" ht="6.75" customHeight="1" x14ac:dyDescent="0.3"/>
    <row r="4" spans="1:11" s="26" customFormat="1" ht="23.25" customHeight="1" x14ac:dyDescent="0.3">
      <c r="A4" s="20"/>
      <c r="B4" s="21"/>
      <c r="C4" s="22" t="s">
        <v>1343</v>
      </c>
      <c r="D4" s="22" t="s">
        <v>1130</v>
      </c>
      <c r="E4" s="23" t="s">
        <v>1184</v>
      </c>
      <c r="F4" s="23" t="s">
        <v>1775</v>
      </c>
      <c r="G4" s="420" t="s">
        <v>2425</v>
      </c>
      <c r="H4" s="421"/>
      <c r="I4" s="22" t="s">
        <v>1028</v>
      </c>
      <c r="J4" s="23" t="s">
        <v>1026</v>
      </c>
      <c r="K4" s="25"/>
    </row>
    <row r="5" spans="1:11" s="26" customFormat="1" ht="20.100000000000001" customHeight="1" x14ac:dyDescent="0.3">
      <c r="A5" s="20"/>
      <c r="B5" s="21">
        <v>1</v>
      </c>
      <c r="C5" s="201">
        <v>44201</v>
      </c>
      <c r="D5" s="250" t="s">
        <v>1025</v>
      </c>
      <c r="E5" s="202">
        <v>104010</v>
      </c>
      <c r="F5" s="203" t="s">
        <v>2426</v>
      </c>
      <c r="G5" s="204" t="s">
        <v>2430</v>
      </c>
      <c r="H5" s="205" t="s">
        <v>1188</v>
      </c>
      <c r="I5" s="206" t="s">
        <v>1450</v>
      </c>
      <c r="J5" s="203" t="s">
        <v>2429</v>
      </c>
      <c r="K5" s="25"/>
    </row>
    <row r="6" spans="1:11" s="26" customFormat="1" ht="20.100000000000001" customHeight="1" x14ac:dyDescent="0.3">
      <c r="A6" s="20"/>
      <c r="B6" s="21">
        <v>1</v>
      </c>
      <c r="C6" s="207">
        <v>44201</v>
      </c>
      <c r="D6" s="215" t="s">
        <v>1025</v>
      </c>
      <c r="E6" s="208">
        <v>560000</v>
      </c>
      <c r="F6" s="209" t="s">
        <v>2426</v>
      </c>
      <c r="G6" s="210" t="s">
        <v>2430</v>
      </c>
      <c r="H6" s="211" t="s">
        <v>1188</v>
      </c>
      <c r="I6" s="212" t="s">
        <v>1871</v>
      </c>
      <c r="J6" s="209" t="s">
        <v>2431</v>
      </c>
      <c r="K6" s="25"/>
    </row>
    <row r="7" spans="1:11" s="26" customFormat="1" ht="20.100000000000001" customHeight="1" x14ac:dyDescent="0.3">
      <c r="A7" s="20"/>
      <c r="B7" s="21">
        <v>1</v>
      </c>
      <c r="C7" s="207">
        <v>44203</v>
      </c>
      <c r="D7" s="215" t="s">
        <v>1025</v>
      </c>
      <c r="E7" s="208">
        <v>280000</v>
      </c>
      <c r="F7" s="209" t="s">
        <v>1771</v>
      </c>
      <c r="G7" s="210" t="s">
        <v>2430</v>
      </c>
      <c r="H7" s="211" t="s">
        <v>1178</v>
      </c>
      <c r="I7" s="212" t="s">
        <v>1868</v>
      </c>
      <c r="J7" s="209" t="s">
        <v>2423</v>
      </c>
      <c r="K7" s="25"/>
    </row>
    <row r="8" spans="1:11" s="26" customFormat="1" ht="20.100000000000001" customHeight="1" x14ac:dyDescent="0.3">
      <c r="A8" s="20"/>
      <c r="B8" s="21">
        <v>1</v>
      </c>
      <c r="C8" s="207">
        <v>44212</v>
      </c>
      <c r="D8" s="215" t="s">
        <v>1025</v>
      </c>
      <c r="E8" s="208">
        <v>333300</v>
      </c>
      <c r="F8" s="209" t="s">
        <v>2432</v>
      </c>
      <c r="G8" s="210" t="s">
        <v>2441</v>
      </c>
      <c r="H8" s="213"/>
      <c r="I8" s="212" t="s">
        <v>1870</v>
      </c>
      <c r="J8" s="209" t="s">
        <v>2440</v>
      </c>
      <c r="K8" s="25"/>
    </row>
    <row r="9" spans="1:11" s="26" customFormat="1" ht="20.100000000000001" customHeight="1" x14ac:dyDescent="0.3">
      <c r="A9" s="20"/>
      <c r="B9" s="21">
        <v>1</v>
      </c>
      <c r="C9" s="207">
        <v>44212</v>
      </c>
      <c r="D9" s="215" t="s">
        <v>1025</v>
      </c>
      <c r="E9" s="208">
        <v>240000</v>
      </c>
      <c r="F9" s="209" t="s">
        <v>2426</v>
      </c>
      <c r="G9" s="210" t="s">
        <v>2441</v>
      </c>
      <c r="H9" s="213"/>
      <c r="I9" s="209" t="s">
        <v>1866</v>
      </c>
      <c r="J9" s="209" t="s">
        <v>2439</v>
      </c>
      <c r="K9" s="25"/>
    </row>
    <row r="10" spans="1:11" s="26" customFormat="1" ht="20.100000000000001" customHeight="1" x14ac:dyDescent="0.3">
      <c r="A10" s="20"/>
      <c r="B10" s="21">
        <v>1</v>
      </c>
      <c r="C10" s="207">
        <v>44212</v>
      </c>
      <c r="D10" s="215" t="s">
        <v>1025</v>
      </c>
      <c r="E10" s="208">
        <v>343380</v>
      </c>
      <c r="F10" s="209" t="s">
        <v>2426</v>
      </c>
      <c r="G10" s="210" t="s">
        <v>2441</v>
      </c>
      <c r="H10" s="213"/>
      <c r="I10" s="212" t="s">
        <v>1867</v>
      </c>
      <c r="J10" s="209" t="s">
        <v>2442</v>
      </c>
      <c r="K10" s="25"/>
    </row>
    <row r="11" spans="1:11" s="26" customFormat="1" ht="20.100000000000001" customHeight="1" x14ac:dyDescent="0.3">
      <c r="A11" s="20"/>
      <c r="B11" s="21">
        <v>1</v>
      </c>
      <c r="C11" s="214" t="s">
        <v>1288</v>
      </c>
      <c r="D11" s="215" t="s">
        <v>1025</v>
      </c>
      <c r="E11" s="215">
        <v>260000</v>
      </c>
      <c r="F11" s="209" t="s">
        <v>1166</v>
      </c>
      <c r="G11" s="210" t="s">
        <v>2434</v>
      </c>
      <c r="H11" s="213"/>
      <c r="I11" s="209" t="s">
        <v>1873</v>
      </c>
      <c r="J11" s="212" t="s">
        <v>2435</v>
      </c>
    </row>
    <row r="12" spans="1:11" s="26" customFormat="1" ht="20.100000000000001" customHeight="1" x14ac:dyDescent="0.3">
      <c r="A12" s="20"/>
      <c r="B12" s="21">
        <v>1</v>
      </c>
      <c r="C12" s="214" t="s">
        <v>1289</v>
      </c>
      <c r="D12" s="215" t="s">
        <v>1025</v>
      </c>
      <c r="E12" s="215">
        <v>122000</v>
      </c>
      <c r="F12" s="209" t="s">
        <v>2426</v>
      </c>
      <c r="G12" s="210" t="s">
        <v>2436</v>
      </c>
      <c r="H12" s="213"/>
      <c r="I12" s="209" t="s">
        <v>2437</v>
      </c>
      <c r="J12" s="212" t="s">
        <v>2438</v>
      </c>
    </row>
    <row r="13" spans="1:11" s="26" customFormat="1" ht="20.100000000000001" customHeight="1" x14ac:dyDescent="0.3">
      <c r="A13" s="20"/>
      <c r="B13" s="21">
        <v>1</v>
      </c>
      <c r="C13" s="207">
        <v>44228</v>
      </c>
      <c r="D13" s="215" t="s">
        <v>1025</v>
      </c>
      <c r="E13" s="208">
        <v>54500</v>
      </c>
      <c r="F13" s="209" t="s">
        <v>2432</v>
      </c>
      <c r="G13" s="210" t="s">
        <v>2447</v>
      </c>
      <c r="H13" s="213"/>
      <c r="I13" s="212" t="s">
        <v>1290</v>
      </c>
      <c r="J13" s="209" t="s">
        <v>2448</v>
      </c>
      <c r="K13" s="25"/>
    </row>
    <row r="14" spans="1:11" s="26" customFormat="1" ht="20.100000000000001" customHeight="1" x14ac:dyDescent="0.3">
      <c r="A14" s="20"/>
      <c r="B14" s="21">
        <v>1</v>
      </c>
      <c r="C14" s="207">
        <v>44228</v>
      </c>
      <c r="D14" s="215" t="s">
        <v>1025</v>
      </c>
      <c r="E14" s="208">
        <v>141000</v>
      </c>
      <c r="F14" s="209" t="s">
        <v>357</v>
      </c>
      <c r="G14" s="210" t="s">
        <v>2447</v>
      </c>
      <c r="H14" s="213"/>
      <c r="I14" s="212" t="s">
        <v>2449</v>
      </c>
      <c r="J14" s="209" t="s">
        <v>2443</v>
      </c>
      <c r="K14" s="25"/>
    </row>
    <row r="15" spans="1:11" s="26" customFormat="1" ht="20.100000000000001" customHeight="1" x14ac:dyDescent="0.3">
      <c r="A15" s="20"/>
      <c r="B15" s="21">
        <v>1</v>
      </c>
      <c r="C15" s="207">
        <v>44244</v>
      </c>
      <c r="D15" s="215" t="s">
        <v>1025</v>
      </c>
      <c r="E15" s="208">
        <v>121000</v>
      </c>
      <c r="F15" s="209" t="s">
        <v>2426</v>
      </c>
      <c r="G15" s="210" t="s">
        <v>2444</v>
      </c>
      <c r="H15" s="213"/>
      <c r="I15" s="212" t="s">
        <v>1287</v>
      </c>
      <c r="J15" s="209" t="s">
        <v>2445</v>
      </c>
      <c r="K15" s="25"/>
    </row>
    <row r="16" spans="1:11" s="26" customFormat="1" ht="20.100000000000001" customHeight="1" x14ac:dyDescent="0.3">
      <c r="A16" s="20"/>
      <c r="B16" s="21">
        <v>1</v>
      </c>
      <c r="C16" s="207">
        <v>44244</v>
      </c>
      <c r="D16" s="215" t="s">
        <v>1025</v>
      </c>
      <c r="E16" s="208">
        <v>93200</v>
      </c>
      <c r="F16" s="209" t="s">
        <v>357</v>
      </c>
      <c r="G16" s="210" t="s">
        <v>2444</v>
      </c>
      <c r="H16" s="213"/>
      <c r="I16" s="212" t="s">
        <v>2446</v>
      </c>
      <c r="J16" s="209" t="s">
        <v>2263</v>
      </c>
      <c r="K16" s="25"/>
    </row>
    <row r="17" spans="1:17" s="26" customFormat="1" ht="20.100000000000001" customHeight="1" x14ac:dyDescent="0.3">
      <c r="A17" s="20"/>
      <c r="B17" s="21">
        <v>1</v>
      </c>
      <c r="C17" s="207">
        <v>44260</v>
      </c>
      <c r="D17" s="215" t="s">
        <v>1025</v>
      </c>
      <c r="E17" s="208">
        <v>200000</v>
      </c>
      <c r="F17" s="209" t="s">
        <v>2264</v>
      </c>
      <c r="G17" s="210" t="s">
        <v>2260</v>
      </c>
      <c r="H17" s="213"/>
      <c r="I17" s="212" t="s">
        <v>1291</v>
      </c>
      <c r="J17" s="209" t="s">
        <v>2261</v>
      </c>
      <c r="K17" s="25"/>
      <c r="Q17" s="291"/>
    </row>
    <row r="18" spans="1:17" s="26" customFormat="1" ht="20.100000000000001" customHeight="1" x14ac:dyDescent="0.3">
      <c r="A18" s="20"/>
      <c r="B18" s="21">
        <v>1</v>
      </c>
      <c r="C18" s="207">
        <v>44261</v>
      </c>
      <c r="D18" s="215" t="s">
        <v>1025</v>
      </c>
      <c r="E18" s="208">
        <v>60900</v>
      </c>
      <c r="F18" s="209" t="s">
        <v>357</v>
      </c>
      <c r="G18" s="210" t="s">
        <v>2260</v>
      </c>
      <c r="H18" s="213"/>
      <c r="I18" s="212" t="s">
        <v>2262</v>
      </c>
      <c r="J18" s="209" t="s">
        <v>2265</v>
      </c>
      <c r="K18" s="25"/>
    </row>
    <row r="19" spans="1:17" s="26" customFormat="1" ht="20.100000000000001" customHeight="1" x14ac:dyDescent="0.3">
      <c r="A19" s="20"/>
      <c r="B19" s="21">
        <v>1</v>
      </c>
      <c r="C19" s="207">
        <v>44265</v>
      </c>
      <c r="D19" s="215" t="s">
        <v>1025</v>
      </c>
      <c r="E19" s="208">
        <v>51300</v>
      </c>
      <c r="F19" s="209" t="s">
        <v>2266</v>
      </c>
      <c r="G19" s="210" t="s">
        <v>2267</v>
      </c>
      <c r="H19" s="213"/>
      <c r="I19" s="212" t="s">
        <v>2268</v>
      </c>
      <c r="J19" s="209" t="s">
        <v>2269</v>
      </c>
      <c r="K19" s="25"/>
    </row>
    <row r="20" spans="1:17" s="26" customFormat="1" ht="20.100000000000001" customHeight="1" x14ac:dyDescent="0.3">
      <c r="A20" s="20"/>
      <c r="B20" s="21">
        <v>1</v>
      </c>
      <c r="C20" s="207">
        <v>44265</v>
      </c>
      <c r="D20" s="215" t="s">
        <v>1025</v>
      </c>
      <c r="E20" s="208">
        <v>107200</v>
      </c>
      <c r="F20" s="209" t="s">
        <v>357</v>
      </c>
      <c r="G20" s="210" t="s">
        <v>2267</v>
      </c>
      <c r="H20" s="213"/>
      <c r="I20" s="212" t="s">
        <v>2262</v>
      </c>
      <c r="J20" s="209" t="s">
        <v>2270</v>
      </c>
      <c r="K20" s="25"/>
    </row>
    <row r="21" spans="1:17" s="26" customFormat="1" ht="20.100000000000001" customHeight="1" x14ac:dyDescent="0.3">
      <c r="A21" s="20"/>
      <c r="B21" s="21">
        <v>1</v>
      </c>
      <c r="C21" s="207">
        <v>44269</v>
      </c>
      <c r="D21" s="215" t="s">
        <v>1025</v>
      </c>
      <c r="E21" s="208">
        <v>219000</v>
      </c>
      <c r="F21" s="209" t="s">
        <v>357</v>
      </c>
      <c r="G21" s="210" t="s">
        <v>2279</v>
      </c>
      <c r="H21" s="213"/>
      <c r="I21" s="212" t="s">
        <v>2262</v>
      </c>
      <c r="J21" s="209" t="s">
        <v>2280</v>
      </c>
      <c r="K21" s="25"/>
    </row>
    <row r="22" spans="1:17" s="26" customFormat="1" ht="20.100000000000001" customHeight="1" x14ac:dyDescent="0.3">
      <c r="A22" s="20"/>
      <c r="B22" s="21">
        <v>1</v>
      </c>
      <c r="C22" s="207">
        <v>44271</v>
      </c>
      <c r="D22" s="215" t="s">
        <v>1025</v>
      </c>
      <c r="E22" s="208">
        <v>30500</v>
      </c>
      <c r="F22" s="209" t="s">
        <v>2426</v>
      </c>
      <c r="G22" s="210" t="s">
        <v>2279</v>
      </c>
      <c r="H22" s="213"/>
      <c r="I22" s="212" t="s">
        <v>2281</v>
      </c>
      <c r="J22" s="209" t="s">
        <v>2277</v>
      </c>
      <c r="K22" s="25"/>
    </row>
    <row r="23" spans="1:17" s="26" customFormat="1" ht="20.100000000000001" customHeight="1" x14ac:dyDescent="0.3">
      <c r="A23" s="20"/>
      <c r="B23" s="21">
        <v>1</v>
      </c>
      <c r="C23" s="207">
        <v>44271</v>
      </c>
      <c r="D23" s="215" t="s">
        <v>1025</v>
      </c>
      <c r="E23" s="208">
        <v>33860</v>
      </c>
      <c r="F23" s="209" t="s">
        <v>357</v>
      </c>
      <c r="G23" s="210" t="s">
        <v>2279</v>
      </c>
      <c r="H23" s="213"/>
      <c r="I23" s="212" t="s">
        <v>2262</v>
      </c>
      <c r="J23" s="209" t="s">
        <v>2278</v>
      </c>
      <c r="K23" s="25"/>
    </row>
    <row r="24" spans="1:17" s="26" customFormat="1" ht="20.100000000000001" customHeight="1" x14ac:dyDescent="0.3">
      <c r="A24" s="20"/>
      <c r="B24" s="21">
        <v>1</v>
      </c>
      <c r="C24" s="214" t="s">
        <v>1292</v>
      </c>
      <c r="D24" s="215" t="s">
        <v>1025</v>
      </c>
      <c r="E24" s="215">
        <v>453600</v>
      </c>
      <c r="F24" s="209" t="s">
        <v>2239</v>
      </c>
      <c r="G24" s="210" t="s">
        <v>2273</v>
      </c>
      <c r="H24" s="213"/>
      <c r="I24" s="209" t="s">
        <v>2282</v>
      </c>
      <c r="J24" s="212" t="s">
        <v>2271</v>
      </c>
    </row>
    <row r="25" spans="1:17" s="26" customFormat="1" ht="20.100000000000001" customHeight="1" x14ac:dyDescent="0.3">
      <c r="A25" s="20"/>
      <c r="B25" s="21">
        <v>1</v>
      </c>
      <c r="C25" s="207">
        <v>44288</v>
      </c>
      <c r="D25" s="215" t="s">
        <v>1025</v>
      </c>
      <c r="E25" s="208">
        <v>93500</v>
      </c>
      <c r="F25" s="209" t="s">
        <v>1015</v>
      </c>
      <c r="G25" s="210" t="s">
        <v>2272</v>
      </c>
      <c r="H25" s="213"/>
      <c r="I25" s="212" t="s">
        <v>2274</v>
      </c>
      <c r="J25" s="209" t="s">
        <v>2275</v>
      </c>
      <c r="K25" s="25"/>
    </row>
    <row r="26" spans="1:17" s="26" customFormat="1" ht="20.100000000000001" customHeight="1" x14ac:dyDescent="0.3">
      <c r="A26" s="20"/>
      <c r="B26" s="21">
        <v>1</v>
      </c>
      <c r="C26" s="207">
        <v>44288</v>
      </c>
      <c r="D26" s="215" t="s">
        <v>1025</v>
      </c>
      <c r="E26" s="208">
        <v>200000</v>
      </c>
      <c r="F26" s="209" t="s">
        <v>2264</v>
      </c>
      <c r="G26" s="210" t="s">
        <v>2272</v>
      </c>
      <c r="H26" s="213"/>
      <c r="I26" s="212" t="s">
        <v>1291</v>
      </c>
      <c r="J26" s="209" t="s">
        <v>2276</v>
      </c>
      <c r="K26" s="25"/>
    </row>
    <row r="27" spans="1:17" s="26" customFormat="1" ht="20.100000000000001" customHeight="1" x14ac:dyDescent="0.3">
      <c r="A27" s="20"/>
      <c r="B27" s="21">
        <v>1</v>
      </c>
      <c r="C27" s="207">
        <v>44289</v>
      </c>
      <c r="D27" s="215" t="s">
        <v>1025</v>
      </c>
      <c r="E27" s="208">
        <v>242000</v>
      </c>
      <c r="F27" s="209" t="s">
        <v>357</v>
      </c>
      <c r="G27" s="210" t="s">
        <v>2272</v>
      </c>
      <c r="H27" s="213"/>
      <c r="I27" s="212" t="s">
        <v>2262</v>
      </c>
      <c r="J27" s="209" t="s">
        <v>2295</v>
      </c>
      <c r="K27" s="25"/>
    </row>
    <row r="28" spans="1:17" s="26" customFormat="1" ht="20.100000000000001" customHeight="1" x14ac:dyDescent="0.3">
      <c r="A28" s="20"/>
      <c r="B28" s="21">
        <v>1</v>
      </c>
      <c r="C28" s="207">
        <v>44294</v>
      </c>
      <c r="D28" s="215" t="s">
        <v>1025</v>
      </c>
      <c r="E28" s="208">
        <v>89200</v>
      </c>
      <c r="F28" s="209" t="s">
        <v>357</v>
      </c>
      <c r="G28" s="210" t="s">
        <v>2283</v>
      </c>
      <c r="H28" s="213"/>
      <c r="I28" s="212" t="s">
        <v>2262</v>
      </c>
      <c r="J28" s="209" t="s">
        <v>2296</v>
      </c>
      <c r="K28" s="25"/>
    </row>
    <row r="29" spans="1:17" s="26" customFormat="1" ht="20.100000000000001" customHeight="1" x14ac:dyDescent="0.3">
      <c r="A29" s="20"/>
      <c r="B29" s="21">
        <v>1</v>
      </c>
      <c r="C29" s="207">
        <v>44299</v>
      </c>
      <c r="D29" s="215" t="s">
        <v>1025</v>
      </c>
      <c r="E29" s="208">
        <v>121700</v>
      </c>
      <c r="F29" s="209" t="s">
        <v>357</v>
      </c>
      <c r="G29" s="210" t="s">
        <v>2287</v>
      </c>
      <c r="H29" s="213"/>
      <c r="I29" s="212" t="s">
        <v>2262</v>
      </c>
      <c r="J29" s="209" t="s">
        <v>2297</v>
      </c>
      <c r="K29" s="25"/>
    </row>
    <row r="30" spans="1:17" s="26" customFormat="1" ht="20.100000000000001" customHeight="1" x14ac:dyDescent="0.3">
      <c r="A30" s="20"/>
      <c r="B30" s="21">
        <v>1</v>
      </c>
      <c r="C30" s="207">
        <v>44306</v>
      </c>
      <c r="D30" s="215" t="s">
        <v>1025</v>
      </c>
      <c r="E30" s="208">
        <v>82200</v>
      </c>
      <c r="F30" s="209" t="s">
        <v>357</v>
      </c>
      <c r="G30" s="210" t="s">
        <v>2290</v>
      </c>
      <c r="H30" s="213"/>
      <c r="I30" s="212" t="s">
        <v>2262</v>
      </c>
      <c r="J30" s="209" t="s">
        <v>2286</v>
      </c>
      <c r="K30" s="25"/>
    </row>
    <row r="31" spans="1:17" s="26" customFormat="1" ht="20.100000000000001" customHeight="1" x14ac:dyDescent="0.3">
      <c r="A31" s="20"/>
      <c r="B31" s="21">
        <v>1</v>
      </c>
      <c r="C31" s="207">
        <v>44310</v>
      </c>
      <c r="D31" s="215" t="s">
        <v>1025</v>
      </c>
      <c r="E31" s="208">
        <v>30010</v>
      </c>
      <c r="F31" s="209" t="s">
        <v>1018</v>
      </c>
      <c r="G31" s="210" t="s">
        <v>2290</v>
      </c>
      <c r="H31" s="213"/>
      <c r="I31" s="212" t="s">
        <v>2284</v>
      </c>
      <c r="J31" s="209" t="s">
        <v>2298</v>
      </c>
      <c r="K31" s="25"/>
    </row>
    <row r="32" spans="1:17" s="26" customFormat="1" ht="20.100000000000001" customHeight="1" x14ac:dyDescent="0.3">
      <c r="A32" s="20"/>
      <c r="B32" s="21">
        <v>1</v>
      </c>
      <c r="C32" s="214" t="s">
        <v>1294</v>
      </c>
      <c r="D32" s="215" t="s">
        <v>1025</v>
      </c>
      <c r="E32" s="215">
        <v>150000</v>
      </c>
      <c r="F32" s="209" t="s">
        <v>1776</v>
      </c>
      <c r="G32" s="210" t="s">
        <v>2285</v>
      </c>
      <c r="H32" s="213"/>
      <c r="I32" s="209" t="s">
        <v>1293</v>
      </c>
      <c r="J32" s="212" t="s">
        <v>2288</v>
      </c>
    </row>
    <row r="33" spans="1:11" s="26" customFormat="1" ht="20.100000000000001" customHeight="1" x14ac:dyDescent="0.3">
      <c r="A33" s="20"/>
      <c r="B33" s="21">
        <v>1</v>
      </c>
      <c r="C33" s="216" t="s">
        <v>1295</v>
      </c>
      <c r="D33" s="215" t="s">
        <v>1025</v>
      </c>
      <c r="E33" s="217">
        <v>200280</v>
      </c>
      <c r="F33" s="218" t="s">
        <v>2239</v>
      </c>
      <c r="G33" s="219" t="s">
        <v>2289</v>
      </c>
      <c r="H33" s="220"/>
      <c r="I33" s="218" t="s">
        <v>2291</v>
      </c>
      <c r="J33" s="221" t="s">
        <v>2292</v>
      </c>
    </row>
    <row r="34" spans="1:11" s="26" customFormat="1" ht="20.100000000000001" customHeight="1" x14ac:dyDescent="0.3">
      <c r="A34" s="20"/>
      <c r="B34" s="21">
        <v>1</v>
      </c>
      <c r="C34" s="207">
        <v>44338</v>
      </c>
      <c r="D34" s="215" t="s">
        <v>1025</v>
      </c>
      <c r="E34" s="208">
        <v>125600</v>
      </c>
      <c r="F34" s="209" t="s">
        <v>1035</v>
      </c>
      <c r="G34" s="210" t="s">
        <v>2293</v>
      </c>
      <c r="H34" s="213"/>
      <c r="I34" s="212" t="s">
        <v>2294</v>
      </c>
      <c r="J34" s="209" t="s">
        <v>2299</v>
      </c>
      <c r="K34" s="25"/>
    </row>
    <row r="35" spans="1:11" s="26" customFormat="1" ht="20.100000000000001" customHeight="1" x14ac:dyDescent="0.3">
      <c r="A35" s="20"/>
      <c r="B35" s="21">
        <v>1</v>
      </c>
      <c r="C35" s="214" t="s">
        <v>1247</v>
      </c>
      <c r="D35" s="215" t="s">
        <v>1025</v>
      </c>
      <c r="E35" s="215">
        <v>200000</v>
      </c>
      <c r="F35" s="209" t="s">
        <v>1776</v>
      </c>
      <c r="G35" s="210" t="s">
        <v>2302</v>
      </c>
      <c r="H35" s="213"/>
      <c r="I35" s="209" t="s">
        <v>1248</v>
      </c>
      <c r="J35" s="212" t="s">
        <v>2301</v>
      </c>
    </row>
    <row r="36" spans="1:11" s="26" customFormat="1" ht="20.100000000000001" customHeight="1" x14ac:dyDescent="0.3">
      <c r="A36" s="20"/>
      <c r="B36" s="21"/>
      <c r="C36" s="222" t="s">
        <v>1246</v>
      </c>
      <c r="D36" s="217" t="s">
        <v>1025</v>
      </c>
      <c r="E36" s="217">
        <v>100000</v>
      </c>
      <c r="F36" s="218" t="s">
        <v>2305</v>
      </c>
      <c r="G36" s="219" t="s">
        <v>2303</v>
      </c>
      <c r="H36" s="220"/>
      <c r="I36" s="218" t="s">
        <v>2304</v>
      </c>
      <c r="J36" s="221" t="s">
        <v>2306</v>
      </c>
    </row>
    <row r="37" spans="1:11" s="26" customFormat="1" ht="20.100000000000001" customHeight="1" x14ac:dyDescent="0.3">
      <c r="A37" s="27"/>
      <c r="B37" s="21">
        <v>1</v>
      </c>
      <c r="C37" s="223">
        <v>44378</v>
      </c>
      <c r="D37" s="217" t="s">
        <v>1025</v>
      </c>
      <c r="E37" s="224">
        <v>14000</v>
      </c>
      <c r="F37" s="218" t="s">
        <v>2155</v>
      </c>
      <c r="G37" s="219" t="s">
        <v>2303</v>
      </c>
      <c r="H37" s="220"/>
      <c r="I37" s="221" t="s">
        <v>1765</v>
      </c>
      <c r="J37" s="218" t="s">
        <v>2300</v>
      </c>
      <c r="K37" s="25"/>
    </row>
    <row r="38" spans="1:11" ht="6.75" customHeight="1" x14ac:dyDescent="0.3"/>
    <row r="39" spans="1:11" s="26" customFormat="1" ht="23.25" customHeight="1" x14ac:dyDescent="0.3">
      <c r="A39" s="20"/>
      <c r="B39" s="21"/>
      <c r="C39" s="22" t="s">
        <v>1343</v>
      </c>
      <c r="D39" s="22" t="s">
        <v>1130</v>
      </c>
      <c r="E39" s="23" t="s">
        <v>1184</v>
      </c>
      <c r="F39" s="23" t="s">
        <v>1775</v>
      </c>
      <c r="G39" s="270" t="s">
        <v>2425</v>
      </c>
      <c r="H39" s="24"/>
      <c r="I39" s="22" t="s">
        <v>1028</v>
      </c>
      <c r="J39" s="23" t="s">
        <v>1026</v>
      </c>
      <c r="K39" s="25"/>
    </row>
    <row r="40" spans="1:11" s="26" customFormat="1" ht="20.100000000000001" customHeight="1" x14ac:dyDescent="0.3">
      <c r="A40" s="27"/>
      <c r="B40" s="21">
        <v>1</v>
      </c>
      <c r="C40" s="223">
        <v>44378</v>
      </c>
      <c r="D40" s="217" t="s">
        <v>1025</v>
      </c>
      <c r="E40" s="224">
        <v>14000</v>
      </c>
      <c r="F40" s="218" t="s">
        <v>2155</v>
      </c>
      <c r="G40" s="219" t="s">
        <v>2303</v>
      </c>
      <c r="H40" s="220"/>
      <c r="I40" s="221" t="s">
        <v>1765</v>
      </c>
      <c r="J40" s="218" t="s">
        <v>2311</v>
      </c>
      <c r="K40" s="25"/>
    </row>
    <row r="41" spans="1:11" s="26" customFormat="1" ht="20.100000000000001" customHeight="1" x14ac:dyDescent="0.3">
      <c r="A41" s="20"/>
      <c r="B41" s="21">
        <v>1</v>
      </c>
      <c r="C41" s="214" t="s">
        <v>1249</v>
      </c>
      <c r="D41" s="215" t="s">
        <v>1025</v>
      </c>
      <c r="E41" s="215">
        <v>30000</v>
      </c>
      <c r="F41" s="225" t="s">
        <v>1179</v>
      </c>
      <c r="G41" s="219" t="s">
        <v>2303</v>
      </c>
      <c r="H41" s="213"/>
      <c r="I41" s="209" t="s">
        <v>1297</v>
      </c>
      <c r="J41" s="212" t="s">
        <v>2312</v>
      </c>
    </row>
    <row r="42" spans="1:11" s="26" customFormat="1" ht="20.100000000000001" customHeight="1" x14ac:dyDescent="0.3">
      <c r="A42" s="20"/>
      <c r="B42" s="21">
        <v>1</v>
      </c>
      <c r="C42" s="207">
        <v>44387</v>
      </c>
      <c r="D42" s="215" t="s">
        <v>1025</v>
      </c>
      <c r="E42" s="208">
        <v>40000</v>
      </c>
      <c r="F42" s="209" t="s">
        <v>1035</v>
      </c>
      <c r="G42" s="210" t="s">
        <v>2313</v>
      </c>
      <c r="H42" s="213"/>
      <c r="I42" s="212" t="s">
        <v>1300</v>
      </c>
      <c r="J42" s="209" t="s">
        <v>2307</v>
      </c>
      <c r="K42" s="25"/>
    </row>
    <row r="43" spans="1:11" s="26" customFormat="1" ht="20.100000000000001" customHeight="1" x14ac:dyDescent="0.3">
      <c r="A43" s="20"/>
      <c r="B43" s="21">
        <v>1</v>
      </c>
      <c r="C43" s="207">
        <v>44387</v>
      </c>
      <c r="D43" s="215" t="s">
        <v>1025</v>
      </c>
      <c r="E43" s="208">
        <v>60000</v>
      </c>
      <c r="F43" s="209" t="s">
        <v>2308</v>
      </c>
      <c r="G43" s="210" t="s">
        <v>2313</v>
      </c>
      <c r="H43" s="213"/>
      <c r="I43" s="212" t="s">
        <v>1770</v>
      </c>
      <c r="J43" s="209" t="s">
        <v>2309</v>
      </c>
      <c r="K43" s="25"/>
    </row>
    <row r="44" spans="1:11" s="26" customFormat="1" ht="20.100000000000001" customHeight="1" x14ac:dyDescent="0.3">
      <c r="A44" s="20"/>
      <c r="B44" s="21">
        <v>1</v>
      </c>
      <c r="C44" s="207">
        <v>44389</v>
      </c>
      <c r="D44" s="215" t="s">
        <v>1025</v>
      </c>
      <c r="E44" s="208">
        <v>150000</v>
      </c>
      <c r="F44" s="209" t="s">
        <v>1177</v>
      </c>
      <c r="G44" s="210" t="s">
        <v>2310</v>
      </c>
      <c r="H44" s="213"/>
      <c r="I44" s="212" t="s">
        <v>2314</v>
      </c>
      <c r="J44" s="209" t="s">
        <v>2315</v>
      </c>
      <c r="K44" s="25"/>
    </row>
    <row r="45" spans="1:11" s="26" customFormat="1" ht="20.100000000000001" customHeight="1" x14ac:dyDescent="0.3">
      <c r="A45" s="20"/>
      <c r="B45" s="21">
        <v>1</v>
      </c>
      <c r="C45" s="207">
        <v>44389</v>
      </c>
      <c r="D45" s="215" t="s">
        <v>1025</v>
      </c>
      <c r="E45" s="208">
        <v>134840</v>
      </c>
      <c r="F45" s="209" t="s">
        <v>2239</v>
      </c>
      <c r="G45" s="210" t="s">
        <v>2310</v>
      </c>
      <c r="H45" s="213"/>
      <c r="I45" s="212" t="s">
        <v>2320</v>
      </c>
      <c r="J45" s="209" t="s">
        <v>2316</v>
      </c>
      <c r="K45" s="25"/>
    </row>
    <row r="46" spans="1:11" s="26" customFormat="1" ht="20.100000000000001" customHeight="1" x14ac:dyDescent="0.3">
      <c r="A46" s="20"/>
      <c r="B46" s="21">
        <v>1</v>
      </c>
      <c r="C46" s="207">
        <v>44393</v>
      </c>
      <c r="D46" s="215" t="s">
        <v>1025</v>
      </c>
      <c r="E46" s="208">
        <v>18400</v>
      </c>
      <c r="F46" s="209" t="s">
        <v>1015</v>
      </c>
      <c r="G46" s="210" t="s">
        <v>2310</v>
      </c>
      <c r="H46" s="213"/>
      <c r="I46" s="212" t="s">
        <v>1765</v>
      </c>
      <c r="J46" s="209" t="s">
        <v>2319</v>
      </c>
      <c r="K46" s="25"/>
    </row>
    <row r="47" spans="1:11" s="26" customFormat="1" ht="20.100000000000001" customHeight="1" x14ac:dyDescent="0.3">
      <c r="A47" s="20"/>
      <c r="B47" s="21">
        <v>1</v>
      </c>
      <c r="C47" s="207">
        <v>44393</v>
      </c>
      <c r="D47" s="215" t="s">
        <v>1025</v>
      </c>
      <c r="E47" s="208">
        <v>26700</v>
      </c>
      <c r="F47" s="209" t="s">
        <v>1014</v>
      </c>
      <c r="G47" s="210" t="s">
        <v>2310</v>
      </c>
      <c r="H47" s="213"/>
      <c r="I47" s="212" t="s">
        <v>1765</v>
      </c>
      <c r="J47" s="209" t="s">
        <v>2317</v>
      </c>
      <c r="K47" s="25"/>
    </row>
    <row r="48" spans="1:11" s="26" customFormat="1" ht="20.100000000000001" customHeight="1" x14ac:dyDescent="0.3">
      <c r="A48" s="20"/>
      <c r="B48" s="21">
        <v>1</v>
      </c>
      <c r="C48" s="222" t="s">
        <v>1250</v>
      </c>
      <c r="D48" s="217" t="s">
        <v>1025</v>
      </c>
      <c r="E48" s="217">
        <v>455000</v>
      </c>
      <c r="F48" s="218" t="s">
        <v>1251</v>
      </c>
      <c r="G48" s="219" t="s">
        <v>2318</v>
      </c>
      <c r="H48" s="220"/>
      <c r="I48" s="218" t="s">
        <v>2321</v>
      </c>
      <c r="J48" s="221" t="s">
        <v>2323</v>
      </c>
    </row>
    <row r="49" spans="1:11" s="26" customFormat="1" ht="20.100000000000001" customHeight="1" x14ac:dyDescent="0.3">
      <c r="A49" s="20"/>
      <c r="B49" s="21">
        <v>1</v>
      </c>
      <c r="C49" s="207">
        <v>44397</v>
      </c>
      <c r="D49" s="215" t="s">
        <v>1025</v>
      </c>
      <c r="E49" s="208">
        <v>22100</v>
      </c>
      <c r="F49" s="209" t="s">
        <v>1766</v>
      </c>
      <c r="G49" s="219" t="s">
        <v>2318</v>
      </c>
      <c r="H49" s="213"/>
      <c r="I49" s="212" t="s">
        <v>1765</v>
      </c>
      <c r="J49" s="209" t="s">
        <v>2322</v>
      </c>
      <c r="K49" s="25"/>
    </row>
    <row r="50" spans="1:11" s="26" customFormat="1" ht="20.100000000000001" customHeight="1" x14ac:dyDescent="0.3">
      <c r="A50" s="20"/>
      <c r="B50" s="21">
        <v>1</v>
      </c>
      <c r="C50" s="207">
        <v>44401</v>
      </c>
      <c r="D50" s="215" t="s">
        <v>1025</v>
      </c>
      <c r="E50" s="208">
        <v>16300</v>
      </c>
      <c r="F50" s="209" t="s">
        <v>1018</v>
      </c>
      <c r="G50" s="219" t="s">
        <v>2318</v>
      </c>
      <c r="H50" s="213"/>
      <c r="I50" s="212" t="s">
        <v>1765</v>
      </c>
      <c r="J50" s="209" t="s">
        <v>2324</v>
      </c>
      <c r="K50" s="25"/>
    </row>
    <row r="51" spans="1:11" s="26" customFormat="1" ht="20.100000000000001" customHeight="1" x14ac:dyDescent="0.3">
      <c r="A51" s="20"/>
      <c r="B51" s="21">
        <v>1</v>
      </c>
      <c r="C51" s="207">
        <v>44407</v>
      </c>
      <c r="D51" s="215" t="s">
        <v>1025</v>
      </c>
      <c r="E51" s="208">
        <v>8310</v>
      </c>
      <c r="F51" s="209" t="s">
        <v>2155</v>
      </c>
      <c r="G51" s="210" t="s">
        <v>2325</v>
      </c>
      <c r="H51" s="213"/>
      <c r="I51" s="212" t="s">
        <v>1765</v>
      </c>
      <c r="J51" s="209" t="s">
        <v>2326</v>
      </c>
      <c r="K51" s="25"/>
    </row>
    <row r="52" spans="1:11" s="26" customFormat="1" ht="20.100000000000001" customHeight="1" x14ac:dyDescent="0.3">
      <c r="A52" s="20"/>
      <c r="B52" s="21">
        <v>1</v>
      </c>
      <c r="C52" s="207">
        <v>44407</v>
      </c>
      <c r="D52" s="215" t="s">
        <v>1025</v>
      </c>
      <c r="E52" s="208">
        <v>25500</v>
      </c>
      <c r="F52" s="209" t="s">
        <v>2155</v>
      </c>
      <c r="G52" s="210" t="s">
        <v>2325</v>
      </c>
      <c r="H52" s="213"/>
      <c r="I52" s="212" t="s">
        <v>1765</v>
      </c>
      <c r="J52" s="209" t="s">
        <v>2327</v>
      </c>
      <c r="K52" s="25"/>
    </row>
    <row r="53" spans="1:11" s="26" customFormat="1" ht="20.100000000000001" customHeight="1" x14ac:dyDescent="0.3">
      <c r="A53" s="20"/>
      <c r="B53" s="21">
        <v>1</v>
      </c>
      <c r="C53" s="207">
        <v>44408</v>
      </c>
      <c r="D53" s="215" t="s">
        <v>1025</v>
      </c>
      <c r="E53" s="208">
        <v>120000</v>
      </c>
      <c r="F53" s="209" t="s">
        <v>1778</v>
      </c>
      <c r="G53" s="210" t="s">
        <v>2325</v>
      </c>
      <c r="H53" s="213"/>
      <c r="I53" s="212" t="s">
        <v>1449</v>
      </c>
      <c r="J53" s="209" t="s">
        <v>2328</v>
      </c>
      <c r="K53" s="25"/>
    </row>
    <row r="54" spans="1:11" s="26" customFormat="1" ht="20.100000000000001" customHeight="1" x14ac:dyDescent="0.3">
      <c r="A54" s="20"/>
      <c r="B54" s="21">
        <v>1</v>
      </c>
      <c r="C54" s="207">
        <v>44408</v>
      </c>
      <c r="D54" s="215" t="s">
        <v>1025</v>
      </c>
      <c r="E54" s="208">
        <v>48000</v>
      </c>
      <c r="F54" s="209" t="s">
        <v>2239</v>
      </c>
      <c r="G54" s="210" t="s">
        <v>2325</v>
      </c>
      <c r="H54" s="213"/>
      <c r="I54" s="212" t="s">
        <v>1180</v>
      </c>
      <c r="J54" s="209" t="s">
        <v>2334</v>
      </c>
      <c r="K54" s="25"/>
    </row>
    <row r="55" spans="1:11" s="26" customFormat="1" ht="20.100000000000001" customHeight="1" x14ac:dyDescent="0.3">
      <c r="A55" s="20"/>
      <c r="B55" s="21">
        <v>1</v>
      </c>
      <c r="C55" s="207">
        <v>44408</v>
      </c>
      <c r="D55" s="215" t="s">
        <v>1025</v>
      </c>
      <c r="E55" s="208">
        <v>7900</v>
      </c>
      <c r="F55" s="209" t="s">
        <v>1018</v>
      </c>
      <c r="G55" s="210" t="s">
        <v>2325</v>
      </c>
      <c r="H55" s="213"/>
      <c r="I55" s="212" t="s">
        <v>1765</v>
      </c>
      <c r="J55" s="209" t="s">
        <v>2332</v>
      </c>
      <c r="K55" s="25"/>
    </row>
    <row r="56" spans="1:11" s="26" customFormat="1" ht="20.100000000000001" customHeight="1" x14ac:dyDescent="0.3">
      <c r="A56" s="20"/>
      <c r="B56" s="21">
        <v>1</v>
      </c>
      <c r="C56" s="207">
        <v>44420</v>
      </c>
      <c r="D56" s="215" t="s">
        <v>1025</v>
      </c>
      <c r="E56" s="208">
        <v>20000</v>
      </c>
      <c r="F56" s="209" t="s">
        <v>2335</v>
      </c>
      <c r="G56" s="210" t="s">
        <v>2333</v>
      </c>
      <c r="H56" s="213"/>
      <c r="I56" s="212" t="s">
        <v>1765</v>
      </c>
      <c r="J56" s="209" t="s">
        <v>2329</v>
      </c>
      <c r="K56" s="25"/>
    </row>
    <row r="57" spans="1:11" s="26" customFormat="1" ht="20.100000000000001" customHeight="1" x14ac:dyDescent="0.3">
      <c r="A57" s="20"/>
      <c r="B57" s="21">
        <v>1</v>
      </c>
      <c r="C57" s="207">
        <v>44421</v>
      </c>
      <c r="D57" s="215" t="s">
        <v>1025</v>
      </c>
      <c r="E57" s="208">
        <v>100000</v>
      </c>
      <c r="F57" s="209" t="s">
        <v>2330</v>
      </c>
      <c r="G57" s="210" t="s">
        <v>2333</v>
      </c>
      <c r="H57" s="213"/>
      <c r="I57" s="212" t="s">
        <v>1032</v>
      </c>
      <c r="J57" s="209" t="s">
        <v>2331</v>
      </c>
      <c r="K57" s="25"/>
    </row>
    <row r="58" spans="1:11" s="26" customFormat="1" ht="20.100000000000001" customHeight="1" x14ac:dyDescent="0.3">
      <c r="A58" s="20"/>
      <c r="B58" s="21">
        <v>1</v>
      </c>
      <c r="C58" s="207">
        <v>44429</v>
      </c>
      <c r="D58" s="215" t="s">
        <v>1025</v>
      </c>
      <c r="E58" s="208">
        <v>27700</v>
      </c>
      <c r="F58" s="209" t="s">
        <v>1035</v>
      </c>
      <c r="G58" s="210" t="s">
        <v>2336</v>
      </c>
      <c r="H58" s="213"/>
      <c r="I58" s="212" t="s">
        <v>1167</v>
      </c>
      <c r="J58" s="209" t="s">
        <v>2337</v>
      </c>
      <c r="K58" s="25"/>
    </row>
    <row r="59" spans="1:11" s="26" customFormat="1" ht="20.100000000000001" customHeight="1" x14ac:dyDescent="0.3">
      <c r="A59" s="20"/>
      <c r="B59" s="21">
        <v>1</v>
      </c>
      <c r="C59" s="207">
        <v>44429</v>
      </c>
      <c r="D59" s="215" t="s">
        <v>1025</v>
      </c>
      <c r="E59" s="208">
        <v>26830</v>
      </c>
      <c r="F59" s="209" t="s">
        <v>2339</v>
      </c>
      <c r="G59" s="210" t="s">
        <v>2336</v>
      </c>
      <c r="H59" s="213"/>
      <c r="I59" s="212" t="s">
        <v>1167</v>
      </c>
      <c r="J59" s="209" t="s">
        <v>2340</v>
      </c>
      <c r="K59" s="25"/>
    </row>
    <row r="60" spans="1:11" s="26" customFormat="1" ht="20.100000000000001" customHeight="1" x14ac:dyDescent="0.3">
      <c r="A60" s="20"/>
      <c r="B60" s="21">
        <v>1</v>
      </c>
      <c r="C60" s="207">
        <v>44442</v>
      </c>
      <c r="D60" s="215" t="s">
        <v>1025</v>
      </c>
      <c r="E60" s="208">
        <v>190000</v>
      </c>
      <c r="F60" s="209" t="s">
        <v>2330</v>
      </c>
      <c r="G60" s="210" t="s">
        <v>2338</v>
      </c>
      <c r="H60" s="213"/>
      <c r="I60" s="212" t="s">
        <v>1032</v>
      </c>
      <c r="J60" s="209" t="s">
        <v>2343</v>
      </c>
      <c r="K60" s="25"/>
    </row>
    <row r="61" spans="1:11" s="26" customFormat="1" ht="20.100000000000001" customHeight="1" x14ac:dyDescent="0.3">
      <c r="A61" s="20"/>
      <c r="B61" s="21">
        <v>1</v>
      </c>
      <c r="C61" s="207">
        <v>44449</v>
      </c>
      <c r="D61" s="215" t="s">
        <v>1025</v>
      </c>
      <c r="E61" s="208">
        <v>24800</v>
      </c>
      <c r="F61" s="209" t="s">
        <v>1014</v>
      </c>
      <c r="G61" s="210" t="s">
        <v>2341</v>
      </c>
      <c r="H61" s="213"/>
      <c r="I61" s="212" t="s">
        <v>1765</v>
      </c>
      <c r="J61" s="209" t="s">
        <v>2342</v>
      </c>
      <c r="K61" s="25"/>
    </row>
    <row r="62" spans="1:11" s="26" customFormat="1" ht="20.100000000000001" customHeight="1" x14ac:dyDescent="0.3">
      <c r="A62" s="20"/>
      <c r="B62" s="21">
        <v>1</v>
      </c>
      <c r="C62" s="207">
        <v>44449</v>
      </c>
      <c r="D62" s="215" t="s">
        <v>1025</v>
      </c>
      <c r="E62" s="208">
        <v>28800</v>
      </c>
      <c r="F62" s="209" t="s">
        <v>1014</v>
      </c>
      <c r="G62" s="210" t="s">
        <v>2341</v>
      </c>
      <c r="H62" s="213"/>
      <c r="I62" s="212" t="s">
        <v>1765</v>
      </c>
      <c r="J62" s="209" t="s">
        <v>2358</v>
      </c>
      <c r="K62" s="25"/>
    </row>
    <row r="63" spans="1:11" s="26" customFormat="1" ht="20.100000000000001" customHeight="1" x14ac:dyDescent="0.3">
      <c r="A63" s="20"/>
      <c r="B63" s="21">
        <v>1</v>
      </c>
      <c r="C63" s="207">
        <v>44449</v>
      </c>
      <c r="D63" s="215" t="s">
        <v>1025</v>
      </c>
      <c r="E63" s="208">
        <v>240000</v>
      </c>
      <c r="F63" s="209" t="s">
        <v>1041</v>
      </c>
      <c r="G63" s="210" t="s">
        <v>2341</v>
      </c>
      <c r="H63" s="213"/>
      <c r="I63" s="212" t="s">
        <v>1032</v>
      </c>
      <c r="J63" s="209" t="s">
        <v>2350</v>
      </c>
      <c r="K63" s="25"/>
    </row>
    <row r="64" spans="1:11" s="26" customFormat="1" ht="20.100000000000001" customHeight="1" x14ac:dyDescent="0.3">
      <c r="A64" s="20"/>
      <c r="B64" s="21">
        <v>1</v>
      </c>
      <c r="C64" s="214" t="s">
        <v>1252</v>
      </c>
      <c r="D64" s="215" t="s">
        <v>1025</v>
      </c>
      <c r="E64" s="215">
        <v>400000</v>
      </c>
      <c r="F64" s="209" t="s">
        <v>2426</v>
      </c>
      <c r="G64" s="210" t="s">
        <v>2341</v>
      </c>
      <c r="H64" s="213"/>
      <c r="I64" s="209" t="s">
        <v>2355</v>
      </c>
      <c r="J64" s="212" t="s">
        <v>2356</v>
      </c>
    </row>
    <row r="65" spans="1:11" s="26" customFormat="1" ht="20.100000000000001" customHeight="1" x14ac:dyDescent="0.3">
      <c r="A65" s="20"/>
      <c r="B65" s="21">
        <v>1</v>
      </c>
      <c r="C65" s="207">
        <v>44457</v>
      </c>
      <c r="D65" s="215" t="s">
        <v>1025</v>
      </c>
      <c r="E65" s="208">
        <v>97500</v>
      </c>
      <c r="F65" s="209" t="s">
        <v>2351</v>
      </c>
      <c r="G65" s="210" t="s">
        <v>2352</v>
      </c>
      <c r="H65" s="213"/>
      <c r="I65" s="212" t="s">
        <v>1170</v>
      </c>
      <c r="J65" s="209" t="s">
        <v>2344</v>
      </c>
      <c r="K65" s="25"/>
    </row>
    <row r="66" spans="1:11" s="26" customFormat="1" ht="20.100000000000001" customHeight="1" x14ac:dyDescent="0.3">
      <c r="A66" s="20"/>
      <c r="B66" s="21">
        <v>1</v>
      </c>
      <c r="C66" s="207">
        <v>44457</v>
      </c>
      <c r="D66" s="215" t="s">
        <v>1025</v>
      </c>
      <c r="E66" s="208">
        <v>104400</v>
      </c>
      <c r="F66" s="209" t="s">
        <v>1035</v>
      </c>
      <c r="G66" s="210" t="s">
        <v>2352</v>
      </c>
      <c r="H66" s="213"/>
      <c r="I66" s="212" t="s">
        <v>2437</v>
      </c>
      <c r="J66" s="209" t="s">
        <v>2347</v>
      </c>
      <c r="K66" s="25"/>
    </row>
    <row r="67" spans="1:11" s="26" customFormat="1" ht="20.100000000000001" customHeight="1" x14ac:dyDescent="0.3">
      <c r="A67" s="20"/>
      <c r="B67" s="21">
        <v>1</v>
      </c>
      <c r="C67" s="207">
        <v>44458</v>
      </c>
      <c r="D67" s="215" t="s">
        <v>1025</v>
      </c>
      <c r="E67" s="208">
        <v>141000</v>
      </c>
      <c r="F67" s="209" t="s">
        <v>1035</v>
      </c>
      <c r="G67" s="210" t="s">
        <v>2353</v>
      </c>
      <c r="H67" s="213"/>
      <c r="I67" s="212" t="s">
        <v>2354</v>
      </c>
      <c r="J67" s="209" t="s">
        <v>2357</v>
      </c>
      <c r="K67" s="25"/>
    </row>
    <row r="68" spans="1:11" s="26" customFormat="1" ht="20.100000000000001" customHeight="1" x14ac:dyDescent="0.3">
      <c r="A68" s="20"/>
      <c r="B68" s="21">
        <v>1</v>
      </c>
      <c r="C68" s="207">
        <v>44470</v>
      </c>
      <c r="D68" s="215" t="s">
        <v>1025</v>
      </c>
      <c r="E68" s="208">
        <v>250000</v>
      </c>
      <c r="F68" s="209" t="s">
        <v>2359</v>
      </c>
      <c r="G68" s="210" t="s">
        <v>2348</v>
      </c>
      <c r="H68" s="213"/>
      <c r="I68" s="212" t="s">
        <v>1291</v>
      </c>
      <c r="J68" s="209" t="s">
        <v>2360</v>
      </c>
      <c r="K68" s="25"/>
    </row>
    <row r="69" spans="1:11" s="26" customFormat="1" ht="20.100000000000001" customHeight="1" x14ac:dyDescent="0.3">
      <c r="A69" s="20"/>
      <c r="B69" s="21">
        <v>1</v>
      </c>
      <c r="C69" s="207">
        <v>44471</v>
      </c>
      <c r="D69" s="215" t="s">
        <v>1025</v>
      </c>
      <c r="E69" s="208">
        <v>10000</v>
      </c>
      <c r="F69" s="209" t="s">
        <v>1018</v>
      </c>
      <c r="G69" s="210" t="s">
        <v>2348</v>
      </c>
      <c r="H69" s="213"/>
      <c r="I69" s="212" t="s">
        <v>1767</v>
      </c>
      <c r="J69" s="209" t="s">
        <v>2345</v>
      </c>
      <c r="K69" s="25"/>
    </row>
    <row r="70" spans="1:11" s="26" customFormat="1" ht="20.100000000000001" customHeight="1" x14ac:dyDescent="0.3">
      <c r="A70" s="20"/>
      <c r="B70" s="21">
        <v>1</v>
      </c>
      <c r="C70" s="207">
        <v>44477</v>
      </c>
      <c r="D70" s="215" t="s">
        <v>1025</v>
      </c>
      <c r="E70" s="208">
        <v>100500</v>
      </c>
      <c r="F70" s="209" t="s">
        <v>2426</v>
      </c>
      <c r="G70" s="210" t="s">
        <v>2346</v>
      </c>
      <c r="H70" s="213"/>
      <c r="I70" s="212" t="s">
        <v>2349</v>
      </c>
      <c r="J70" s="209" t="s">
        <v>2362</v>
      </c>
      <c r="K70" s="25"/>
    </row>
    <row r="71" spans="1:11" s="26" customFormat="1" ht="20.100000000000001" customHeight="1" x14ac:dyDescent="0.3">
      <c r="A71" s="20"/>
      <c r="B71" s="21">
        <v>1</v>
      </c>
      <c r="C71" s="207">
        <v>44481</v>
      </c>
      <c r="D71" s="215" t="s">
        <v>1025</v>
      </c>
      <c r="E71" s="208">
        <v>27500</v>
      </c>
      <c r="F71" s="209" t="s">
        <v>2155</v>
      </c>
      <c r="G71" s="210" t="s">
        <v>2363</v>
      </c>
      <c r="H71" s="213"/>
      <c r="I71" s="212" t="s">
        <v>2361</v>
      </c>
      <c r="J71" s="209" t="s">
        <v>2366</v>
      </c>
      <c r="K71" s="25"/>
    </row>
    <row r="72" spans="1:11" s="26" customFormat="1" ht="20.100000000000001" customHeight="1" x14ac:dyDescent="0.3">
      <c r="A72" s="20"/>
      <c r="B72" s="21">
        <v>1</v>
      </c>
      <c r="C72" s="207">
        <v>44491</v>
      </c>
      <c r="D72" s="215" t="s">
        <v>1025</v>
      </c>
      <c r="E72" s="208">
        <v>39460</v>
      </c>
      <c r="F72" s="209" t="s">
        <v>1014</v>
      </c>
      <c r="G72" s="210" t="s">
        <v>2365</v>
      </c>
      <c r="H72" s="213"/>
      <c r="I72" s="212" t="s">
        <v>1765</v>
      </c>
      <c r="J72" s="209" t="s">
        <v>2364</v>
      </c>
      <c r="K72" s="25"/>
    </row>
    <row r="73" spans="1:11" s="26" customFormat="1" ht="20.100000000000001" customHeight="1" x14ac:dyDescent="0.3">
      <c r="A73" s="20"/>
      <c r="B73" s="21">
        <v>1</v>
      </c>
      <c r="C73" s="207">
        <v>44491</v>
      </c>
      <c r="D73" s="215" t="s">
        <v>1025</v>
      </c>
      <c r="E73" s="208">
        <v>600000</v>
      </c>
      <c r="F73" s="209" t="s">
        <v>2359</v>
      </c>
      <c r="G73" s="210" t="s">
        <v>2365</v>
      </c>
      <c r="H73" s="213"/>
      <c r="I73" s="212" t="s">
        <v>1181</v>
      </c>
      <c r="J73" s="209" t="s">
        <v>2367</v>
      </c>
      <c r="K73" s="25"/>
    </row>
    <row r="74" spans="1:11" s="26" customFormat="1" ht="20.100000000000001" customHeight="1" x14ac:dyDescent="0.3">
      <c r="A74" s="20"/>
      <c r="B74" s="21">
        <v>1</v>
      </c>
      <c r="C74" s="207">
        <v>44491</v>
      </c>
      <c r="D74" s="215" t="s">
        <v>1025</v>
      </c>
      <c r="E74" s="208">
        <v>234000</v>
      </c>
      <c r="F74" s="209" t="s">
        <v>1035</v>
      </c>
      <c r="G74" s="210" t="s">
        <v>2365</v>
      </c>
      <c r="H74" s="213"/>
      <c r="I74" s="212" t="s">
        <v>2368</v>
      </c>
      <c r="J74" s="209" t="s">
        <v>2369</v>
      </c>
      <c r="K74" s="25"/>
    </row>
    <row r="75" spans="1:11" ht="6.75" customHeight="1" x14ac:dyDescent="0.3"/>
    <row r="76" spans="1:11" s="26" customFormat="1" ht="23.25" customHeight="1" x14ac:dyDescent="0.3">
      <c r="A76" s="20"/>
      <c r="B76" s="21"/>
      <c r="C76" s="22" t="s">
        <v>1343</v>
      </c>
      <c r="D76" s="22" t="s">
        <v>1130</v>
      </c>
      <c r="E76" s="23" t="s">
        <v>1184</v>
      </c>
      <c r="F76" s="23" t="s">
        <v>1775</v>
      </c>
      <c r="G76" s="270" t="s">
        <v>2425</v>
      </c>
      <c r="H76" s="24"/>
      <c r="I76" s="22" t="s">
        <v>1028</v>
      </c>
      <c r="J76" s="23" t="s">
        <v>1026</v>
      </c>
      <c r="K76" s="25"/>
    </row>
    <row r="77" spans="1:11" s="26" customFormat="1" ht="20.100000000000001" customHeight="1" x14ac:dyDescent="0.3">
      <c r="A77" s="20"/>
      <c r="B77" s="21">
        <v>1</v>
      </c>
      <c r="C77" s="207">
        <v>44493</v>
      </c>
      <c r="D77" s="215" t="s">
        <v>1025</v>
      </c>
      <c r="E77" s="208">
        <v>401000</v>
      </c>
      <c r="F77" s="209" t="s">
        <v>2372</v>
      </c>
      <c r="G77" s="210" t="s">
        <v>2373</v>
      </c>
      <c r="H77" s="213"/>
      <c r="I77" s="212" t="s">
        <v>2371</v>
      </c>
      <c r="J77" s="209" t="s">
        <v>2370</v>
      </c>
      <c r="K77" s="25"/>
    </row>
    <row r="78" spans="1:11" s="26" customFormat="1" ht="20.100000000000001" customHeight="1" x14ac:dyDescent="0.3">
      <c r="A78" s="20"/>
      <c r="B78" s="21">
        <v>1</v>
      </c>
      <c r="C78" s="207">
        <v>44498</v>
      </c>
      <c r="D78" s="215" t="s">
        <v>1025</v>
      </c>
      <c r="E78" s="208">
        <v>18000</v>
      </c>
      <c r="F78" s="209" t="s">
        <v>1014</v>
      </c>
      <c r="G78" s="210" t="s">
        <v>2374</v>
      </c>
      <c r="H78" s="213"/>
      <c r="I78" s="212" t="s">
        <v>2375</v>
      </c>
      <c r="J78" s="209" t="s">
        <v>2376</v>
      </c>
      <c r="K78" s="25"/>
    </row>
    <row r="79" spans="1:11" s="26" customFormat="1" ht="20.100000000000001" customHeight="1" x14ac:dyDescent="0.3">
      <c r="A79" s="20"/>
      <c r="B79" s="21">
        <v>1</v>
      </c>
      <c r="C79" s="207">
        <v>44505</v>
      </c>
      <c r="D79" s="215" t="s">
        <v>1025</v>
      </c>
      <c r="E79" s="208">
        <v>250000</v>
      </c>
      <c r="F79" s="209" t="s">
        <v>2359</v>
      </c>
      <c r="G79" s="210" t="s">
        <v>2379</v>
      </c>
      <c r="H79" s="213"/>
      <c r="I79" s="212" t="s">
        <v>1032</v>
      </c>
      <c r="J79" s="209" t="s">
        <v>2380</v>
      </c>
      <c r="K79" s="25"/>
    </row>
    <row r="80" spans="1:11" s="26" customFormat="1" ht="20.100000000000001" customHeight="1" x14ac:dyDescent="0.3">
      <c r="A80" s="20"/>
      <c r="B80" s="21">
        <v>1</v>
      </c>
      <c r="C80" s="207">
        <v>44506</v>
      </c>
      <c r="D80" s="215" t="s">
        <v>1025</v>
      </c>
      <c r="E80" s="208">
        <v>28000</v>
      </c>
      <c r="F80" s="209" t="s">
        <v>1168</v>
      </c>
      <c r="G80" s="210" t="s">
        <v>2379</v>
      </c>
      <c r="H80" s="213"/>
      <c r="I80" s="212" t="s">
        <v>1765</v>
      </c>
      <c r="J80" s="209" t="s">
        <v>2381</v>
      </c>
      <c r="K80" s="25"/>
    </row>
    <row r="81" spans="1:11" s="26" customFormat="1" ht="20.100000000000001" customHeight="1" x14ac:dyDescent="0.3">
      <c r="A81" s="20"/>
      <c r="B81" s="21">
        <v>1</v>
      </c>
      <c r="C81" s="223">
        <v>44524</v>
      </c>
      <c r="D81" s="215" t="s">
        <v>1025</v>
      </c>
      <c r="E81" s="224">
        <v>16000</v>
      </c>
      <c r="F81" s="218" t="s">
        <v>1766</v>
      </c>
      <c r="G81" s="210" t="s">
        <v>2378</v>
      </c>
      <c r="H81" s="220"/>
      <c r="I81" s="221" t="s">
        <v>1190</v>
      </c>
      <c r="J81" s="218" t="s">
        <v>2382</v>
      </c>
      <c r="K81" s="25"/>
    </row>
    <row r="82" spans="1:11" s="26" customFormat="1" ht="20.100000000000001" customHeight="1" x14ac:dyDescent="0.3">
      <c r="A82" s="20"/>
      <c r="B82" s="21">
        <v>1</v>
      </c>
      <c r="C82" s="207">
        <v>44525</v>
      </c>
      <c r="D82" s="215" t="s">
        <v>1025</v>
      </c>
      <c r="E82" s="208">
        <v>10900</v>
      </c>
      <c r="F82" s="209" t="s">
        <v>1014</v>
      </c>
      <c r="G82" s="210" t="s">
        <v>2378</v>
      </c>
      <c r="H82" s="213"/>
      <c r="I82" s="212" t="s">
        <v>1765</v>
      </c>
      <c r="J82" s="209" t="s">
        <v>2377</v>
      </c>
      <c r="K82" s="25"/>
    </row>
    <row r="83" spans="1:11" s="26" customFormat="1" ht="20.100000000000001" customHeight="1" x14ac:dyDescent="0.3">
      <c r="A83" s="20"/>
      <c r="B83" s="21">
        <v>1</v>
      </c>
      <c r="C83" s="207">
        <v>44525</v>
      </c>
      <c r="D83" s="215" t="s">
        <v>1025</v>
      </c>
      <c r="E83" s="208">
        <v>448000</v>
      </c>
      <c r="F83" s="209" t="s">
        <v>1027</v>
      </c>
      <c r="G83" s="210" t="s">
        <v>2378</v>
      </c>
      <c r="H83" s="213"/>
      <c r="I83" s="212" t="s">
        <v>1181</v>
      </c>
      <c r="J83" s="209" t="s">
        <v>2393</v>
      </c>
      <c r="K83" s="25"/>
    </row>
    <row r="84" spans="1:11" s="26" customFormat="1" ht="20.100000000000001" customHeight="1" x14ac:dyDescent="0.3">
      <c r="A84" s="20"/>
      <c r="B84" s="21">
        <v>1</v>
      </c>
      <c r="C84" s="207">
        <v>44525</v>
      </c>
      <c r="D84" s="215" t="s">
        <v>1025</v>
      </c>
      <c r="E84" s="208">
        <v>18600</v>
      </c>
      <c r="F84" s="209" t="s">
        <v>1018</v>
      </c>
      <c r="G84" s="210" t="s">
        <v>2378</v>
      </c>
      <c r="H84" s="213"/>
      <c r="I84" s="212" t="s">
        <v>1765</v>
      </c>
      <c r="J84" s="209" t="s">
        <v>2394</v>
      </c>
      <c r="K84" s="25"/>
    </row>
    <row r="85" spans="1:11" s="26" customFormat="1" ht="20.100000000000001" customHeight="1" x14ac:dyDescent="0.3">
      <c r="A85" s="20"/>
      <c r="B85" s="21">
        <v>1</v>
      </c>
      <c r="C85" s="207">
        <v>44527</v>
      </c>
      <c r="D85" s="215" t="s">
        <v>1025</v>
      </c>
      <c r="E85" s="208">
        <v>8780</v>
      </c>
      <c r="F85" s="209" t="s">
        <v>1018</v>
      </c>
      <c r="G85" s="210" t="s">
        <v>2378</v>
      </c>
      <c r="H85" s="213"/>
      <c r="I85" s="212" t="s">
        <v>1190</v>
      </c>
      <c r="J85" s="209" t="s">
        <v>2401</v>
      </c>
      <c r="K85" s="25"/>
    </row>
    <row r="86" spans="1:11" s="26" customFormat="1" ht="20.100000000000001" customHeight="1" x14ac:dyDescent="0.3">
      <c r="A86" s="20"/>
      <c r="B86" s="21">
        <v>1</v>
      </c>
      <c r="C86" s="207">
        <v>44530</v>
      </c>
      <c r="D86" s="215" t="s">
        <v>1025</v>
      </c>
      <c r="E86" s="208">
        <v>20200</v>
      </c>
      <c r="F86" s="209" t="s">
        <v>1766</v>
      </c>
      <c r="G86" s="210" t="s">
        <v>2402</v>
      </c>
      <c r="H86" s="213"/>
      <c r="I86" s="212" t="s">
        <v>1765</v>
      </c>
      <c r="J86" s="209" t="s">
        <v>2403</v>
      </c>
      <c r="K86" s="25"/>
    </row>
    <row r="87" spans="1:11" s="26" customFormat="1" ht="20.100000000000001" customHeight="1" x14ac:dyDescent="0.3">
      <c r="A87" s="20"/>
      <c r="B87" s="21">
        <v>1</v>
      </c>
      <c r="C87" s="207">
        <v>44533</v>
      </c>
      <c r="D87" s="215" t="s">
        <v>1025</v>
      </c>
      <c r="E87" s="208">
        <v>386770</v>
      </c>
      <c r="F87" s="209" t="s">
        <v>1027</v>
      </c>
      <c r="G87" s="210" t="s">
        <v>2402</v>
      </c>
      <c r="H87" s="213"/>
      <c r="I87" s="212" t="s">
        <v>1181</v>
      </c>
      <c r="J87" s="209" t="s">
        <v>2383</v>
      </c>
      <c r="K87" s="25"/>
    </row>
    <row r="88" spans="1:11" s="26" customFormat="1" ht="20.100000000000001" customHeight="1" x14ac:dyDescent="0.3">
      <c r="A88" s="20"/>
      <c r="B88" s="21">
        <v>1</v>
      </c>
      <c r="C88" s="214" t="s">
        <v>1254</v>
      </c>
      <c r="D88" s="215" t="s">
        <v>1025</v>
      </c>
      <c r="E88" s="215">
        <v>110000</v>
      </c>
      <c r="F88" s="209" t="s">
        <v>2239</v>
      </c>
      <c r="G88" s="210" t="s">
        <v>2402</v>
      </c>
      <c r="H88" s="213"/>
      <c r="I88" s="209" t="s">
        <v>1191</v>
      </c>
      <c r="J88" s="212" t="s">
        <v>2404</v>
      </c>
    </row>
    <row r="89" spans="1:11" s="26" customFormat="1" ht="20.100000000000001" customHeight="1" x14ac:dyDescent="0.3">
      <c r="A89" s="20"/>
      <c r="B89" s="21">
        <v>1</v>
      </c>
      <c r="C89" s="207">
        <v>44541</v>
      </c>
      <c r="D89" s="215" t="s">
        <v>1025</v>
      </c>
      <c r="E89" s="208">
        <v>33000</v>
      </c>
      <c r="F89" s="209" t="s">
        <v>1035</v>
      </c>
      <c r="G89" s="210" t="s">
        <v>2400</v>
      </c>
      <c r="H89" s="213"/>
      <c r="I89" s="212" t="s">
        <v>1190</v>
      </c>
      <c r="J89" s="209" t="s">
        <v>2399</v>
      </c>
      <c r="K89" s="25"/>
    </row>
    <row r="90" spans="1:11" s="26" customFormat="1" ht="20.100000000000001" customHeight="1" x14ac:dyDescent="0.3">
      <c r="A90" s="20"/>
      <c r="B90" s="21">
        <v>1</v>
      </c>
      <c r="C90" s="214" t="s">
        <v>1253</v>
      </c>
      <c r="D90" s="215" t="s">
        <v>1025</v>
      </c>
      <c r="E90" s="215">
        <v>100000</v>
      </c>
      <c r="F90" s="209" t="s">
        <v>2239</v>
      </c>
      <c r="G90" s="210" t="s">
        <v>2397</v>
      </c>
      <c r="H90" s="213"/>
      <c r="I90" s="209" t="s">
        <v>1191</v>
      </c>
      <c r="J90" s="212" t="s">
        <v>2398</v>
      </c>
    </row>
    <row r="91" spans="1:11" s="26" customFormat="1" ht="20.100000000000001" customHeight="1" x14ac:dyDescent="0.3">
      <c r="A91" s="20"/>
      <c r="B91" s="21">
        <v>1</v>
      </c>
      <c r="C91" s="223">
        <v>44549</v>
      </c>
      <c r="D91" s="217" t="s">
        <v>1025</v>
      </c>
      <c r="E91" s="224">
        <v>247000</v>
      </c>
      <c r="F91" s="218" t="s">
        <v>2385</v>
      </c>
      <c r="G91" s="219" t="s">
        <v>2384</v>
      </c>
      <c r="H91" s="220"/>
      <c r="I91" s="218" t="s">
        <v>2386</v>
      </c>
      <c r="J91" s="218" t="s">
        <v>2387</v>
      </c>
      <c r="K91" s="25"/>
    </row>
    <row r="92" spans="1:11" s="26" customFormat="1" ht="20.100000000000001" customHeight="1" x14ac:dyDescent="0.3">
      <c r="A92" s="20"/>
      <c r="B92" s="21">
        <v>1</v>
      </c>
      <c r="C92" s="223">
        <v>44549</v>
      </c>
      <c r="D92" s="217" t="s">
        <v>1025</v>
      </c>
      <c r="E92" s="224">
        <v>70000</v>
      </c>
      <c r="F92" s="218" t="s">
        <v>2388</v>
      </c>
      <c r="G92" s="219" t="s">
        <v>2384</v>
      </c>
      <c r="H92" s="226"/>
      <c r="I92" s="218" t="s">
        <v>2389</v>
      </c>
      <c r="J92" s="218" t="s">
        <v>2390</v>
      </c>
      <c r="K92" s="25"/>
    </row>
    <row r="93" spans="1:11" s="26" customFormat="1" ht="20.100000000000001" customHeight="1" x14ac:dyDescent="0.3">
      <c r="A93" s="20"/>
      <c r="B93" s="21">
        <v>1</v>
      </c>
      <c r="C93" s="207">
        <v>44552</v>
      </c>
      <c r="D93" s="215" t="s">
        <v>1025</v>
      </c>
      <c r="E93" s="208">
        <v>152000</v>
      </c>
      <c r="F93" s="209" t="s">
        <v>2396</v>
      </c>
      <c r="G93" s="210" t="s">
        <v>2391</v>
      </c>
      <c r="H93" s="213"/>
      <c r="I93" s="209"/>
      <c r="J93" s="209" t="s">
        <v>2392</v>
      </c>
      <c r="K93" s="25"/>
    </row>
    <row r="94" spans="1:11" s="26" customFormat="1" ht="20.100000000000001" customHeight="1" x14ac:dyDescent="0.3">
      <c r="A94" s="20"/>
      <c r="B94" s="21">
        <v>1</v>
      </c>
      <c r="C94" s="223">
        <v>44554</v>
      </c>
      <c r="D94" s="215" t="s">
        <v>1025</v>
      </c>
      <c r="E94" s="224">
        <v>250000</v>
      </c>
      <c r="F94" s="218" t="s">
        <v>1041</v>
      </c>
      <c r="G94" s="210" t="s">
        <v>2391</v>
      </c>
      <c r="H94" s="220"/>
      <c r="I94" s="218" t="s">
        <v>1032</v>
      </c>
      <c r="J94" s="218" t="s">
        <v>2395</v>
      </c>
      <c r="K94" s="25"/>
    </row>
    <row r="95" spans="1:11" s="26" customFormat="1" ht="20.100000000000001" customHeight="1" x14ac:dyDescent="0.3">
      <c r="A95" s="20"/>
      <c r="B95" s="21"/>
      <c r="C95" s="227"/>
      <c r="D95" s="256"/>
      <c r="E95" s="228">
        <f>SUM(E5:E94)</f>
        <v>11865030</v>
      </c>
      <c r="F95" s="229"/>
      <c r="G95" s="230"/>
      <c r="H95" s="231"/>
      <c r="I95" s="229"/>
      <c r="J95" s="229"/>
      <c r="K95" s="25"/>
    </row>
    <row r="96" spans="1:11" s="26" customFormat="1" ht="20.100000000000001" customHeight="1" x14ac:dyDescent="0.3">
      <c r="A96" s="20"/>
      <c r="B96" s="21">
        <v>4</v>
      </c>
      <c r="C96" s="201">
        <v>44197</v>
      </c>
      <c r="D96" s="203" t="s">
        <v>2416</v>
      </c>
      <c r="E96" s="202">
        <v>66300</v>
      </c>
      <c r="F96" s="203" t="s">
        <v>1015</v>
      </c>
      <c r="G96" s="204" t="s">
        <v>2430</v>
      </c>
      <c r="H96" s="205" t="s">
        <v>1188</v>
      </c>
      <c r="I96" s="203" t="s">
        <v>1256</v>
      </c>
      <c r="J96" s="203" t="s">
        <v>2417</v>
      </c>
      <c r="K96" s="25"/>
    </row>
    <row r="97" spans="1:11" s="26" customFormat="1" ht="20.100000000000001" customHeight="1" x14ac:dyDescent="0.3">
      <c r="A97" s="20"/>
      <c r="B97" s="21">
        <v>4</v>
      </c>
      <c r="C97" s="207">
        <v>44204</v>
      </c>
      <c r="D97" s="209" t="s">
        <v>2416</v>
      </c>
      <c r="E97" s="208">
        <v>4000</v>
      </c>
      <c r="F97" s="209" t="s">
        <v>1014</v>
      </c>
      <c r="G97" s="210" t="s">
        <v>2430</v>
      </c>
      <c r="H97" s="211" t="s">
        <v>1178</v>
      </c>
      <c r="I97" s="209" t="s">
        <v>1256</v>
      </c>
      <c r="J97" s="209" t="s">
        <v>2405</v>
      </c>
      <c r="K97" s="25"/>
    </row>
    <row r="98" spans="1:11" s="26" customFormat="1" ht="20.100000000000001" customHeight="1" x14ac:dyDescent="0.3">
      <c r="A98" s="20"/>
      <c r="B98" s="21">
        <v>4</v>
      </c>
      <c r="C98" s="207">
        <v>44218</v>
      </c>
      <c r="D98" s="209" t="s">
        <v>2416</v>
      </c>
      <c r="E98" s="208">
        <v>11500</v>
      </c>
      <c r="F98" s="209" t="s">
        <v>1015</v>
      </c>
      <c r="G98" s="210" t="s">
        <v>2434</v>
      </c>
      <c r="H98" s="213"/>
      <c r="I98" s="212" t="s">
        <v>2415</v>
      </c>
      <c r="J98" s="209" t="s">
        <v>2406</v>
      </c>
      <c r="K98" s="25"/>
    </row>
    <row r="99" spans="1:11" s="26" customFormat="1" ht="20.100000000000001" customHeight="1" x14ac:dyDescent="0.3">
      <c r="A99" s="20"/>
      <c r="B99" s="21">
        <v>4</v>
      </c>
      <c r="C99" s="207">
        <v>44225</v>
      </c>
      <c r="D99" s="209" t="s">
        <v>2416</v>
      </c>
      <c r="E99" s="208">
        <v>131800</v>
      </c>
      <c r="F99" s="209" t="s">
        <v>1015</v>
      </c>
      <c r="G99" s="210" t="s">
        <v>2436</v>
      </c>
      <c r="H99" s="213"/>
      <c r="I99" s="209" t="s">
        <v>1256</v>
      </c>
      <c r="J99" s="209" t="s">
        <v>2410</v>
      </c>
      <c r="K99" s="25"/>
    </row>
    <row r="100" spans="1:11" s="26" customFormat="1" ht="20.100000000000001" customHeight="1" x14ac:dyDescent="0.3">
      <c r="A100" s="20"/>
      <c r="B100" s="21">
        <v>4</v>
      </c>
      <c r="C100" s="207">
        <v>44232</v>
      </c>
      <c r="D100" s="209" t="s">
        <v>2416</v>
      </c>
      <c r="E100" s="208">
        <v>121800</v>
      </c>
      <c r="F100" s="209" t="s">
        <v>1015</v>
      </c>
      <c r="G100" s="210" t="s">
        <v>2447</v>
      </c>
      <c r="H100" s="213"/>
      <c r="I100" s="209" t="s">
        <v>1256</v>
      </c>
      <c r="J100" s="209" t="s">
        <v>2407</v>
      </c>
      <c r="K100" s="25"/>
    </row>
    <row r="101" spans="1:11" s="26" customFormat="1" ht="20.100000000000001" customHeight="1" x14ac:dyDescent="0.3">
      <c r="A101" s="20"/>
      <c r="B101" s="21">
        <v>4</v>
      </c>
      <c r="C101" s="207">
        <v>44232</v>
      </c>
      <c r="D101" s="209" t="s">
        <v>2416</v>
      </c>
      <c r="E101" s="208">
        <v>27500</v>
      </c>
      <c r="F101" s="209" t="s">
        <v>2408</v>
      </c>
      <c r="G101" s="210" t="s">
        <v>2447</v>
      </c>
      <c r="H101" s="213"/>
      <c r="I101" s="212" t="s">
        <v>1255</v>
      </c>
      <c r="J101" s="209" t="s">
        <v>2414</v>
      </c>
      <c r="K101" s="25"/>
    </row>
    <row r="102" spans="1:11" s="26" customFormat="1" ht="20.100000000000001" customHeight="1" x14ac:dyDescent="0.3">
      <c r="A102" s="20"/>
      <c r="B102" s="21">
        <v>4</v>
      </c>
      <c r="C102" s="214" t="s">
        <v>1257</v>
      </c>
      <c r="D102" s="209" t="s">
        <v>2416</v>
      </c>
      <c r="E102" s="215">
        <v>128350</v>
      </c>
      <c r="F102" s="209" t="s">
        <v>1015</v>
      </c>
      <c r="G102" s="210" t="s">
        <v>2444</v>
      </c>
      <c r="H102" s="213"/>
      <c r="I102" s="209" t="s">
        <v>1256</v>
      </c>
      <c r="J102" s="212" t="s">
        <v>2409</v>
      </c>
    </row>
    <row r="103" spans="1:11" s="26" customFormat="1" ht="20.100000000000001" customHeight="1" x14ac:dyDescent="0.3">
      <c r="A103" s="20"/>
      <c r="B103" s="21">
        <v>4</v>
      </c>
      <c r="C103" s="207">
        <v>44253</v>
      </c>
      <c r="D103" s="209" t="s">
        <v>2416</v>
      </c>
      <c r="E103" s="208">
        <v>53000</v>
      </c>
      <c r="F103" s="209" t="s">
        <v>1015</v>
      </c>
      <c r="G103" s="210" t="s">
        <v>2411</v>
      </c>
      <c r="H103" s="213"/>
      <c r="I103" s="209" t="s">
        <v>1256</v>
      </c>
      <c r="J103" s="209" t="s">
        <v>2412</v>
      </c>
      <c r="K103" s="25"/>
    </row>
    <row r="104" spans="1:11" s="26" customFormat="1" ht="20.100000000000001" customHeight="1" x14ac:dyDescent="0.3">
      <c r="A104" s="20"/>
      <c r="B104" s="21">
        <v>4</v>
      </c>
      <c r="C104" s="207">
        <v>44260</v>
      </c>
      <c r="D104" s="209" t="s">
        <v>2416</v>
      </c>
      <c r="E104" s="208">
        <v>88500</v>
      </c>
      <c r="F104" s="209" t="s">
        <v>1015</v>
      </c>
      <c r="G104" s="210" t="s">
        <v>2260</v>
      </c>
      <c r="H104" s="213"/>
      <c r="I104" s="209" t="s">
        <v>1256</v>
      </c>
      <c r="J104" s="209" t="s">
        <v>2413</v>
      </c>
      <c r="K104" s="25"/>
    </row>
    <row r="105" spans="1:11" s="26" customFormat="1" ht="20.100000000000001" customHeight="1" x14ac:dyDescent="0.3">
      <c r="A105" s="20"/>
      <c r="B105" s="21">
        <v>4</v>
      </c>
      <c r="C105" s="207">
        <v>44260</v>
      </c>
      <c r="D105" s="209" t="s">
        <v>2416</v>
      </c>
      <c r="E105" s="208">
        <v>19500</v>
      </c>
      <c r="F105" s="209" t="s">
        <v>1014</v>
      </c>
      <c r="G105" s="210" t="s">
        <v>2260</v>
      </c>
      <c r="H105" s="213"/>
      <c r="I105" s="209" t="s">
        <v>1256</v>
      </c>
      <c r="J105" s="209" t="s">
        <v>2418</v>
      </c>
      <c r="K105" s="25"/>
    </row>
    <row r="106" spans="1:11" s="26" customFormat="1" ht="20.100000000000001" customHeight="1" x14ac:dyDescent="0.3">
      <c r="A106" s="20"/>
      <c r="B106" s="21">
        <v>4</v>
      </c>
      <c r="C106" s="207">
        <v>44267</v>
      </c>
      <c r="D106" s="209" t="s">
        <v>2416</v>
      </c>
      <c r="E106" s="208">
        <v>64680</v>
      </c>
      <c r="F106" s="209" t="s">
        <v>1015</v>
      </c>
      <c r="G106" s="210" t="s">
        <v>2267</v>
      </c>
      <c r="H106" s="213"/>
      <c r="I106" s="209" t="s">
        <v>1256</v>
      </c>
      <c r="J106" s="209" t="s">
        <v>2419</v>
      </c>
      <c r="K106" s="25"/>
    </row>
    <row r="107" spans="1:11" s="26" customFormat="1" ht="20.100000000000001" customHeight="1" x14ac:dyDescent="0.3">
      <c r="A107" s="20"/>
      <c r="B107" s="21">
        <v>4</v>
      </c>
      <c r="C107" s="207">
        <v>44268</v>
      </c>
      <c r="D107" s="209" t="s">
        <v>2416</v>
      </c>
      <c r="E107" s="208">
        <v>4800</v>
      </c>
      <c r="F107" s="209" t="s">
        <v>1262</v>
      </c>
      <c r="G107" s="210" t="s">
        <v>2279</v>
      </c>
      <c r="H107" s="213"/>
      <c r="I107" s="212" t="s">
        <v>1258</v>
      </c>
      <c r="J107" s="209" t="s">
        <v>2420</v>
      </c>
      <c r="K107" s="25"/>
    </row>
    <row r="108" spans="1:11" s="26" customFormat="1" ht="20.100000000000001" customHeight="1" x14ac:dyDescent="0.3">
      <c r="A108" s="20"/>
      <c r="B108" s="21">
        <v>4</v>
      </c>
      <c r="C108" s="214" t="s">
        <v>1259</v>
      </c>
      <c r="D108" s="209" t="s">
        <v>2416</v>
      </c>
      <c r="E108" s="215">
        <v>78000</v>
      </c>
      <c r="F108" s="209" t="s">
        <v>1015</v>
      </c>
      <c r="G108" s="210" t="s">
        <v>2273</v>
      </c>
      <c r="H108" s="213"/>
      <c r="I108" s="209" t="s">
        <v>1256</v>
      </c>
      <c r="J108" s="212" t="s">
        <v>2421</v>
      </c>
    </row>
    <row r="109" spans="1:11" s="26" customFormat="1" ht="20.100000000000001" customHeight="1" x14ac:dyDescent="0.3">
      <c r="A109" s="20"/>
      <c r="B109" s="21">
        <v>4</v>
      </c>
      <c r="C109" s="207">
        <v>44288</v>
      </c>
      <c r="D109" s="209" t="s">
        <v>2416</v>
      </c>
      <c r="E109" s="208">
        <v>111800</v>
      </c>
      <c r="F109" s="209" t="s">
        <v>1015</v>
      </c>
      <c r="G109" s="210" t="s">
        <v>2272</v>
      </c>
      <c r="H109" s="213"/>
      <c r="I109" s="209" t="s">
        <v>1256</v>
      </c>
      <c r="J109" s="209" t="s">
        <v>2422</v>
      </c>
      <c r="K109" s="25"/>
    </row>
    <row r="110" spans="1:11" s="26" customFormat="1" ht="20.100000000000001" customHeight="1" x14ac:dyDescent="0.3">
      <c r="A110" s="20"/>
      <c r="B110" s="21">
        <v>4</v>
      </c>
      <c r="C110" s="214" t="s">
        <v>1263</v>
      </c>
      <c r="D110" s="209" t="s">
        <v>2416</v>
      </c>
      <c r="E110" s="233">
        <v>16900</v>
      </c>
      <c r="F110" s="209" t="s">
        <v>1260</v>
      </c>
      <c r="G110" s="210" t="s">
        <v>2283</v>
      </c>
      <c r="H110" s="213"/>
      <c r="I110" s="234" t="s">
        <v>1261</v>
      </c>
      <c r="J110" s="212" t="s">
        <v>1528</v>
      </c>
      <c r="K110" s="25"/>
    </row>
    <row r="111" spans="1:11" s="26" customFormat="1" ht="20.100000000000001" customHeight="1" x14ac:dyDescent="0.3">
      <c r="A111" s="20"/>
      <c r="B111" s="21">
        <v>4</v>
      </c>
      <c r="C111" s="207">
        <v>44295</v>
      </c>
      <c r="D111" s="209" t="s">
        <v>2416</v>
      </c>
      <c r="E111" s="208">
        <v>156800</v>
      </c>
      <c r="F111" s="209" t="s">
        <v>1015</v>
      </c>
      <c r="G111" s="210" t="s">
        <v>2283</v>
      </c>
      <c r="H111" s="213"/>
      <c r="I111" s="209" t="s">
        <v>1256</v>
      </c>
      <c r="J111" s="209" t="s">
        <v>1526</v>
      </c>
      <c r="K111" s="25"/>
    </row>
    <row r="112" spans="1:11" ht="6.75" customHeight="1" x14ac:dyDescent="0.3"/>
    <row r="113" spans="1:11" s="26" customFormat="1" ht="23.25" customHeight="1" x14ac:dyDescent="0.3">
      <c r="A113" s="20"/>
      <c r="B113" s="21"/>
      <c r="C113" s="22" t="s">
        <v>1343</v>
      </c>
      <c r="D113" s="22" t="s">
        <v>1130</v>
      </c>
      <c r="E113" s="23" t="s">
        <v>1184</v>
      </c>
      <c r="F113" s="23" t="s">
        <v>1775</v>
      </c>
      <c r="G113" s="270" t="s">
        <v>2425</v>
      </c>
      <c r="H113" s="24"/>
      <c r="I113" s="22" t="s">
        <v>1028</v>
      </c>
      <c r="J113" s="23" t="s">
        <v>1026</v>
      </c>
      <c r="K113" s="25"/>
    </row>
    <row r="114" spans="1:11" s="26" customFormat="1" ht="20.100000000000001" customHeight="1" x14ac:dyDescent="0.3">
      <c r="A114" s="20"/>
      <c r="B114" s="21">
        <v>4</v>
      </c>
      <c r="C114" s="207">
        <v>44302</v>
      </c>
      <c r="D114" s="209" t="s">
        <v>2416</v>
      </c>
      <c r="E114" s="208">
        <v>138450</v>
      </c>
      <c r="F114" s="209" t="s">
        <v>1014</v>
      </c>
      <c r="G114" s="210" t="s">
        <v>2287</v>
      </c>
      <c r="H114" s="213"/>
      <c r="I114" s="209" t="s">
        <v>1256</v>
      </c>
      <c r="J114" s="209" t="s">
        <v>1527</v>
      </c>
      <c r="K114" s="25"/>
    </row>
    <row r="115" spans="1:11" s="26" customFormat="1" ht="20.100000000000001" customHeight="1" x14ac:dyDescent="0.3">
      <c r="A115" s="20"/>
      <c r="B115" s="21">
        <v>4</v>
      </c>
      <c r="C115" s="207">
        <v>44303</v>
      </c>
      <c r="D115" s="209" t="s">
        <v>2416</v>
      </c>
      <c r="E115" s="208">
        <v>1370</v>
      </c>
      <c r="F115" s="209" t="s">
        <v>1018</v>
      </c>
      <c r="G115" s="210" t="s">
        <v>2287</v>
      </c>
      <c r="H115" s="213"/>
      <c r="I115" s="212" t="s">
        <v>1774</v>
      </c>
      <c r="J115" s="209" t="s">
        <v>1529</v>
      </c>
      <c r="K115" s="25"/>
    </row>
    <row r="116" spans="1:11" s="26" customFormat="1" ht="20.100000000000001" customHeight="1" x14ac:dyDescent="0.3">
      <c r="A116" s="20"/>
      <c r="B116" s="21">
        <v>4</v>
      </c>
      <c r="C116" s="207">
        <v>44317</v>
      </c>
      <c r="D116" s="209" t="s">
        <v>2416</v>
      </c>
      <c r="E116" s="208">
        <v>2700</v>
      </c>
      <c r="F116" s="209" t="s">
        <v>1018</v>
      </c>
      <c r="G116" s="210" t="s">
        <v>1523</v>
      </c>
      <c r="H116" s="213"/>
      <c r="I116" s="212" t="s">
        <v>1774</v>
      </c>
      <c r="J116" s="209" t="s">
        <v>1530</v>
      </c>
      <c r="K116" s="25"/>
    </row>
    <row r="117" spans="1:11" s="26" customFormat="1" ht="20.100000000000001" customHeight="1" x14ac:dyDescent="0.3">
      <c r="A117" s="20"/>
      <c r="B117" s="21">
        <v>4</v>
      </c>
      <c r="C117" s="207">
        <v>44345</v>
      </c>
      <c r="D117" s="209" t="s">
        <v>2416</v>
      </c>
      <c r="E117" s="208">
        <v>102200</v>
      </c>
      <c r="F117" s="209" t="s">
        <v>1014</v>
      </c>
      <c r="G117" s="210" t="s">
        <v>1524</v>
      </c>
      <c r="H117" s="213"/>
      <c r="I117" s="209" t="s">
        <v>1256</v>
      </c>
      <c r="J117" s="209" t="s">
        <v>1521</v>
      </c>
      <c r="K117" s="25"/>
    </row>
    <row r="118" spans="1:11" s="26" customFormat="1" ht="20.100000000000001" customHeight="1" x14ac:dyDescent="0.3">
      <c r="A118" s="20"/>
      <c r="B118" s="21">
        <v>4</v>
      </c>
      <c r="C118" s="214" t="s">
        <v>1265</v>
      </c>
      <c r="D118" s="209" t="s">
        <v>2416</v>
      </c>
      <c r="E118" s="215">
        <v>16200</v>
      </c>
      <c r="F118" s="209" t="s">
        <v>1017</v>
      </c>
      <c r="G118" s="210" t="s">
        <v>2302</v>
      </c>
      <c r="H118" s="213"/>
      <c r="I118" s="212" t="s">
        <v>1774</v>
      </c>
      <c r="J118" s="212" t="s">
        <v>1525</v>
      </c>
    </row>
    <row r="119" spans="1:11" s="26" customFormat="1" ht="20.100000000000001" customHeight="1" x14ac:dyDescent="0.3">
      <c r="A119" s="20"/>
      <c r="B119" s="21">
        <v>4</v>
      </c>
      <c r="C119" s="207">
        <v>44359</v>
      </c>
      <c r="D119" s="209" t="s">
        <v>2416</v>
      </c>
      <c r="E119" s="208">
        <v>16250</v>
      </c>
      <c r="F119" s="209" t="s">
        <v>1018</v>
      </c>
      <c r="G119" s="210" t="s">
        <v>1522</v>
      </c>
      <c r="H119" s="213"/>
      <c r="I119" s="209" t="s">
        <v>1774</v>
      </c>
      <c r="J119" s="209" t="s">
        <v>1533</v>
      </c>
      <c r="K119" s="25"/>
    </row>
    <row r="120" spans="1:11" s="26" customFormat="1" ht="20.100000000000001" customHeight="1" x14ac:dyDescent="0.3">
      <c r="A120" s="20"/>
      <c r="B120" s="21">
        <v>4</v>
      </c>
      <c r="C120" s="214" t="s">
        <v>1264</v>
      </c>
      <c r="D120" s="209" t="s">
        <v>2416</v>
      </c>
      <c r="E120" s="215">
        <v>20500</v>
      </c>
      <c r="F120" s="209" t="s">
        <v>1014</v>
      </c>
      <c r="G120" s="210" t="s">
        <v>1544</v>
      </c>
      <c r="H120" s="213"/>
      <c r="I120" s="209" t="s">
        <v>1256</v>
      </c>
      <c r="J120" s="212" t="s">
        <v>1542</v>
      </c>
    </row>
    <row r="121" spans="1:11" s="26" customFormat="1" ht="20.100000000000001" customHeight="1" x14ac:dyDescent="0.3">
      <c r="A121" s="20"/>
      <c r="B121" s="21">
        <v>4</v>
      </c>
      <c r="C121" s="207">
        <v>44393</v>
      </c>
      <c r="D121" s="209" t="s">
        <v>2416</v>
      </c>
      <c r="E121" s="233">
        <v>8000</v>
      </c>
      <c r="F121" s="209" t="s">
        <v>1017</v>
      </c>
      <c r="G121" s="210" t="s">
        <v>2310</v>
      </c>
      <c r="H121" s="213"/>
      <c r="I121" s="234" t="s">
        <v>1266</v>
      </c>
      <c r="J121" s="212" t="s">
        <v>1540</v>
      </c>
      <c r="K121" s="25"/>
    </row>
    <row r="122" spans="1:11" s="26" customFormat="1" ht="20.100000000000001" customHeight="1" x14ac:dyDescent="0.3">
      <c r="A122" s="20"/>
      <c r="B122" s="21">
        <v>4</v>
      </c>
      <c r="C122" s="207">
        <v>44401</v>
      </c>
      <c r="D122" s="209" t="s">
        <v>2416</v>
      </c>
      <c r="E122" s="208">
        <v>70900</v>
      </c>
      <c r="F122" s="209" t="s">
        <v>1015</v>
      </c>
      <c r="G122" s="219" t="s">
        <v>2318</v>
      </c>
      <c r="H122" s="213"/>
      <c r="I122" s="209" t="s">
        <v>1256</v>
      </c>
      <c r="J122" s="209" t="s">
        <v>1536</v>
      </c>
      <c r="K122" s="25"/>
    </row>
    <row r="123" spans="1:11" s="26" customFormat="1" ht="20.100000000000001" customHeight="1" x14ac:dyDescent="0.3">
      <c r="A123" s="20"/>
      <c r="B123" s="21">
        <v>4</v>
      </c>
      <c r="C123" s="207">
        <v>44414</v>
      </c>
      <c r="D123" s="209" t="s">
        <v>2416</v>
      </c>
      <c r="E123" s="208">
        <v>39200</v>
      </c>
      <c r="F123" s="209" t="s">
        <v>1014</v>
      </c>
      <c r="G123" s="210" t="s">
        <v>1534</v>
      </c>
      <c r="H123" s="213"/>
      <c r="I123" s="209" t="s">
        <v>1256</v>
      </c>
      <c r="J123" s="209" t="s">
        <v>1543</v>
      </c>
      <c r="K123" s="25"/>
    </row>
    <row r="124" spans="1:11" s="26" customFormat="1" ht="20.100000000000001" customHeight="1" x14ac:dyDescent="0.3">
      <c r="A124" s="20"/>
      <c r="B124" s="21">
        <v>4</v>
      </c>
      <c r="C124" s="207">
        <v>44421</v>
      </c>
      <c r="D124" s="209" t="s">
        <v>2416</v>
      </c>
      <c r="E124" s="208">
        <v>16000</v>
      </c>
      <c r="F124" s="209" t="s">
        <v>1014</v>
      </c>
      <c r="G124" s="210" t="s">
        <v>2333</v>
      </c>
      <c r="H124" s="213"/>
      <c r="I124" s="209" t="s">
        <v>1256</v>
      </c>
      <c r="J124" s="209" t="s">
        <v>1531</v>
      </c>
      <c r="K124" s="25"/>
    </row>
    <row r="125" spans="1:11" s="26" customFormat="1" ht="20.100000000000001" customHeight="1" x14ac:dyDescent="0.3">
      <c r="A125" s="20"/>
      <c r="B125" s="21">
        <v>4</v>
      </c>
      <c r="C125" s="207">
        <v>44421</v>
      </c>
      <c r="D125" s="209" t="s">
        <v>2416</v>
      </c>
      <c r="E125" s="208">
        <v>156940</v>
      </c>
      <c r="F125" s="209" t="s">
        <v>1014</v>
      </c>
      <c r="G125" s="210" t="s">
        <v>2333</v>
      </c>
      <c r="H125" s="213"/>
      <c r="I125" s="209" t="s">
        <v>1256</v>
      </c>
      <c r="J125" s="209" t="s">
        <v>1550</v>
      </c>
      <c r="K125" s="25"/>
    </row>
    <row r="126" spans="1:11" s="26" customFormat="1" ht="20.100000000000001" customHeight="1" x14ac:dyDescent="0.3">
      <c r="A126" s="20"/>
      <c r="B126" s="21">
        <v>4</v>
      </c>
      <c r="C126" s="214" t="s">
        <v>1267</v>
      </c>
      <c r="D126" s="209" t="s">
        <v>2416</v>
      </c>
      <c r="E126" s="215">
        <v>8800</v>
      </c>
      <c r="F126" s="209" t="s">
        <v>1017</v>
      </c>
      <c r="G126" s="210" t="s">
        <v>2336</v>
      </c>
      <c r="H126" s="213"/>
      <c r="I126" s="209" t="s">
        <v>1549</v>
      </c>
      <c r="J126" s="212" t="s">
        <v>1545</v>
      </c>
    </row>
    <row r="127" spans="1:11" s="26" customFormat="1" ht="20.100000000000001" customHeight="1" x14ac:dyDescent="0.3">
      <c r="A127" s="20"/>
      <c r="B127" s="21">
        <v>4</v>
      </c>
      <c r="C127" s="207">
        <v>44435</v>
      </c>
      <c r="D127" s="209" t="s">
        <v>2416</v>
      </c>
      <c r="E127" s="208">
        <v>51840</v>
      </c>
      <c r="F127" s="209" t="s">
        <v>1014</v>
      </c>
      <c r="G127" s="210" t="s">
        <v>1551</v>
      </c>
      <c r="H127" s="213"/>
      <c r="I127" s="209" t="s">
        <v>1256</v>
      </c>
      <c r="J127" s="209" t="s">
        <v>1541</v>
      </c>
      <c r="K127" s="25"/>
    </row>
    <row r="128" spans="1:11" s="26" customFormat="1" ht="20.100000000000001" customHeight="1" x14ac:dyDescent="0.3">
      <c r="A128" s="20"/>
      <c r="B128" s="21">
        <v>4</v>
      </c>
      <c r="C128" s="207">
        <v>44435</v>
      </c>
      <c r="D128" s="209" t="s">
        <v>2416</v>
      </c>
      <c r="E128" s="208">
        <v>128240</v>
      </c>
      <c r="F128" s="209" t="s">
        <v>1014</v>
      </c>
      <c r="G128" s="210" t="s">
        <v>1551</v>
      </c>
      <c r="H128" s="213"/>
      <c r="I128" s="209" t="s">
        <v>1256</v>
      </c>
      <c r="J128" s="209" t="s">
        <v>1546</v>
      </c>
      <c r="K128" s="25"/>
    </row>
    <row r="129" spans="1:11" s="26" customFormat="1" ht="20.100000000000001" customHeight="1" x14ac:dyDescent="0.3">
      <c r="A129" s="20"/>
      <c r="B129" s="21">
        <v>4</v>
      </c>
      <c r="C129" s="207">
        <v>44442</v>
      </c>
      <c r="D129" s="209" t="s">
        <v>2416</v>
      </c>
      <c r="E129" s="208">
        <v>23800</v>
      </c>
      <c r="F129" s="209" t="s">
        <v>1014</v>
      </c>
      <c r="G129" s="210" t="s">
        <v>2338</v>
      </c>
      <c r="H129" s="213"/>
      <c r="I129" s="209" t="s">
        <v>1256</v>
      </c>
      <c r="J129" s="209" t="s">
        <v>1532</v>
      </c>
      <c r="K129" s="25"/>
    </row>
    <row r="130" spans="1:11" s="26" customFormat="1" ht="20.100000000000001" customHeight="1" x14ac:dyDescent="0.3">
      <c r="A130" s="20"/>
      <c r="B130" s="21">
        <v>4</v>
      </c>
      <c r="C130" s="207">
        <v>44442</v>
      </c>
      <c r="D130" s="209" t="s">
        <v>2416</v>
      </c>
      <c r="E130" s="208">
        <v>189730</v>
      </c>
      <c r="F130" s="209" t="s">
        <v>1014</v>
      </c>
      <c r="G130" s="210" t="s">
        <v>2338</v>
      </c>
      <c r="H130" s="213"/>
      <c r="I130" s="209" t="s">
        <v>1256</v>
      </c>
      <c r="J130" s="209" t="s">
        <v>1547</v>
      </c>
      <c r="K130" s="25"/>
    </row>
    <row r="131" spans="1:11" s="26" customFormat="1" ht="20.100000000000001" customHeight="1" x14ac:dyDescent="0.3">
      <c r="A131" s="20"/>
      <c r="B131" s="21">
        <v>4</v>
      </c>
      <c r="C131" s="207">
        <v>44443</v>
      </c>
      <c r="D131" s="209" t="s">
        <v>2416</v>
      </c>
      <c r="E131" s="208">
        <v>3500</v>
      </c>
      <c r="F131" s="209" t="s">
        <v>1018</v>
      </c>
      <c r="G131" s="210" t="s">
        <v>2338</v>
      </c>
      <c r="H131" s="213"/>
      <c r="I131" s="212" t="s">
        <v>2415</v>
      </c>
      <c r="J131" s="209" t="s">
        <v>1538</v>
      </c>
      <c r="K131" s="25"/>
    </row>
    <row r="132" spans="1:11" s="26" customFormat="1" ht="20.100000000000001" customHeight="1" x14ac:dyDescent="0.3">
      <c r="A132" s="20"/>
      <c r="B132" s="21">
        <v>4</v>
      </c>
      <c r="C132" s="223">
        <v>44449</v>
      </c>
      <c r="D132" s="218" t="s">
        <v>2416</v>
      </c>
      <c r="E132" s="224">
        <v>221980</v>
      </c>
      <c r="F132" s="218" t="s">
        <v>1014</v>
      </c>
      <c r="G132" s="210" t="s">
        <v>2341</v>
      </c>
      <c r="H132" s="220"/>
      <c r="I132" s="218" t="s">
        <v>1256</v>
      </c>
      <c r="J132" s="218" t="s">
        <v>1548</v>
      </c>
      <c r="K132" s="25"/>
    </row>
    <row r="133" spans="1:11" s="26" customFormat="1" ht="20.100000000000001" customHeight="1" x14ac:dyDescent="0.3">
      <c r="A133" s="20"/>
      <c r="B133" s="21">
        <v>4</v>
      </c>
      <c r="C133" s="207">
        <v>44456</v>
      </c>
      <c r="D133" s="209" t="s">
        <v>2416</v>
      </c>
      <c r="E133" s="208">
        <v>170200</v>
      </c>
      <c r="F133" s="209" t="s">
        <v>1014</v>
      </c>
      <c r="G133" s="210" t="s">
        <v>2352</v>
      </c>
      <c r="H133" s="213"/>
      <c r="I133" s="209" t="s">
        <v>1256</v>
      </c>
      <c r="J133" s="209" t="s">
        <v>1535</v>
      </c>
      <c r="K133" s="25"/>
    </row>
    <row r="134" spans="1:11" s="26" customFormat="1" ht="20.100000000000001" customHeight="1" x14ac:dyDescent="0.3">
      <c r="A134" s="20"/>
      <c r="B134" s="21">
        <v>4</v>
      </c>
      <c r="C134" s="207">
        <v>44463</v>
      </c>
      <c r="D134" s="209" t="s">
        <v>2416</v>
      </c>
      <c r="E134" s="208">
        <v>320778</v>
      </c>
      <c r="F134" s="209" t="s">
        <v>1014</v>
      </c>
      <c r="G134" s="210" t="s">
        <v>2353</v>
      </c>
      <c r="H134" s="213"/>
      <c r="I134" s="209" t="s">
        <v>1256</v>
      </c>
      <c r="J134" s="209" t="s">
        <v>1537</v>
      </c>
      <c r="K134" s="25"/>
    </row>
    <row r="135" spans="1:11" s="26" customFormat="1" ht="20.100000000000001" customHeight="1" x14ac:dyDescent="0.3">
      <c r="A135" s="20"/>
      <c r="B135" s="21">
        <v>4</v>
      </c>
      <c r="C135" s="207">
        <v>44470</v>
      </c>
      <c r="D135" s="209" t="s">
        <v>2416</v>
      </c>
      <c r="E135" s="208">
        <v>243400</v>
      </c>
      <c r="F135" s="209" t="s">
        <v>1014</v>
      </c>
      <c r="G135" s="210" t="s">
        <v>2348</v>
      </c>
      <c r="H135" s="213"/>
      <c r="I135" s="209" t="s">
        <v>1256</v>
      </c>
      <c r="J135" s="209" t="s">
        <v>1539</v>
      </c>
      <c r="K135" s="25"/>
    </row>
    <row r="136" spans="1:11" s="26" customFormat="1" ht="20.100000000000001" customHeight="1" x14ac:dyDescent="0.3">
      <c r="A136" s="20"/>
      <c r="B136" s="21">
        <v>4</v>
      </c>
      <c r="C136" s="207">
        <v>44477</v>
      </c>
      <c r="D136" s="209" t="s">
        <v>2416</v>
      </c>
      <c r="E136" s="208">
        <v>27200</v>
      </c>
      <c r="F136" s="209" t="s">
        <v>1014</v>
      </c>
      <c r="G136" s="210" t="s">
        <v>2346</v>
      </c>
      <c r="H136" s="213"/>
      <c r="I136" s="209" t="s">
        <v>1256</v>
      </c>
      <c r="J136" s="209" t="s">
        <v>1553</v>
      </c>
      <c r="K136" s="25"/>
    </row>
    <row r="137" spans="1:11" s="26" customFormat="1" ht="20.100000000000001" customHeight="1" x14ac:dyDescent="0.3">
      <c r="A137" s="20"/>
      <c r="B137" s="21">
        <v>4</v>
      </c>
      <c r="C137" s="207">
        <v>44477</v>
      </c>
      <c r="D137" s="209" t="s">
        <v>2416</v>
      </c>
      <c r="E137" s="208">
        <v>265760</v>
      </c>
      <c r="F137" s="209" t="s">
        <v>1014</v>
      </c>
      <c r="G137" s="210" t="s">
        <v>2346</v>
      </c>
      <c r="H137" s="213"/>
      <c r="I137" s="209" t="s">
        <v>1256</v>
      </c>
      <c r="J137" s="209" t="s">
        <v>1556</v>
      </c>
      <c r="K137" s="25"/>
    </row>
    <row r="138" spans="1:11" s="26" customFormat="1" ht="20.100000000000001" customHeight="1" x14ac:dyDescent="0.3">
      <c r="A138" s="20"/>
      <c r="B138" s="21">
        <v>4</v>
      </c>
      <c r="C138" s="207">
        <v>44478</v>
      </c>
      <c r="D138" s="209" t="s">
        <v>2416</v>
      </c>
      <c r="E138" s="208">
        <v>41000</v>
      </c>
      <c r="F138" s="209" t="s">
        <v>1014</v>
      </c>
      <c r="G138" s="210" t="s">
        <v>2346</v>
      </c>
      <c r="H138" s="213"/>
      <c r="I138" s="209" t="s">
        <v>1256</v>
      </c>
      <c r="J138" s="209" t="s">
        <v>1552</v>
      </c>
      <c r="K138" s="25"/>
    </row>
    <row r="139" spans="1:11" s="26" customFormat="1" ht="20.100000000000001" customHeight="1" x14ac:dyDescent="0.3">
      <c r="A139" s="20"/>
      <c r="B139" s="21">
        <v>4</v>
      </c>
      <c r="C139" s="207">
        <v>44484</v>
      </c>
      <c r="D139" s="209" t="s">
        <v>2416</v>
      </c>
      <c r="E139" s="208">
        <v>231800</v>
      </c>
      <c r="F139" s="209" t="s">
        <v>1014</v>
      </c>
      <c r="G139" s="210" t="s">
        <v>2363</v>
      </c>
      <c r="H139" s="213"/>
      <c r="I139" s="209" t="s">
        <v>1256</v>
      </c>
      <c r="J139" s="209" t="s">
        <v>1554</v>
      </c>
      <c r="K139" s="25"/>
    </row>
    <row r="140" spans="1:11" s="26" customFormat="1" ht="20.100000000000001" customHeight="1" x14ac:dyDescent="0.3">
      <c r="A140" s="20"/>
      <c r="B140" s="21">
        <v>4</v>
      </c>
      <c r="C140" s="207">
        <v>44494</v>
      </c>
      <c r="D140" s="209" t="s">
        <v>2416</v>
      </c>
      <c r="E140" s="208">
        <v>11250</v>
      </c>
      <c r="F140" s="209" t="s">
        <v>1014</v>
      </c>
      <c r="G140" s="210" t="s">
        <v>2373</v>
      </c>
      <c r="H140" s="213"/>
      <c r="I140" s="212" t="s">
        <v>1555</v>
      </c>
      <c r="J140" s="209" t="s">
        <v>1558</v>
      </c>
      <c r="K140" s="25"/>
    </row>
    <row r="141" spans="1:11" s="26" customFormat="1" ht="20.100000000000001" customHeight="1" x14ac:dyDescent="0.3">
      <c r="A141" s="20"/>
      <c r="B141" s="21">
        <v>4</v>
      </c>
      <c r="C141" s="207">
        <v>44498</v>
      </c>
      <c r="D141" s="209" t="s">
        <v>2416</v>
      </c>
      <c r="E141" s="208">
        <v>372540</v>
      </c>
      <c r="F141" s="209" t="s">
        <v>1014</v>
      </c>
      <c r="G141" s="210" t="s">
        <v>2374</v>
      </c>
      <c r="H141" s="213"/>
      <c r="I141" s="209" t="s">
        <v>1256</v>
      </c>
      <c r="J141" s="209" t="s">
        <v>1557</v>
      </c>
      <c r="K141" s="25"/>
    </row>
    <row r="142" spans="1:11" s="26" customFormat="1" ht="20.100000000000001" customHeight="1" x14ac:dyDescent="0.3">
      <c r="A142" s="20"/>
      <c r="B142" s="21">
        <v>4</v>
      </c>
      <c r="C142" s="207">
        <v>44505</v>
      </c>
      <c r="D142" s="209" t="s">
        <v>2416</v>
      </c>
      <c r="E142" s="208">
        <v>258000</v>
      </c>
      <c r="F142" s="209" t="s">
        <v>1014</v>
      </c>
      <c r="G142" s="210" t="s">
        <v>2379</v>
      </c>
      <c r="H142" s="213"/>
      <c r="I142" s="209" t="s">
        <v>1256</v>
      </c>
      <c r="J142" s="209" t="s">
        <v>1559</v>
      </c>
      <c r="K142" s="25"/>
    </row>
    <row r="143" spans="1:11" s="26" customFormat="1" ht="20.100000000000001" customHeight="1" x14ac:dyDescent="0.3">
      <c r="A143" s="20"/>
      <c r="B143" s="21">
        <v>4</v>
      </c>
      <c r="C143" s="207">
        <v>44512</v>
      </c>
      <c r="D143" s="209" t="s">
        <v>2416</v>
      </c>
      <c r="E143" s="208">
        <v>178900</v>
      </c>
      <c r="F143" s="209" t="s">
        <v>1014</v>
      </c>
      <c r="G143" s="210" t="s">
        <v>1585</v>
      </c>
      <c r="H143" s="213"/>
      <c r="I143" s="209" t="s">
        <v>1256</v>
      </c>
      <c r="J143" s="209" t="s">
        <v>1584</v>
      </c>
      <c r="K143" s="25"/>
    </row>
    <row r="144" spans="1:11" s="26" customFormat="1" ht="20.100000000000001" customHeight="1" x14ac:dyDescent="0.3">
      <c r="A144" s="20"/>
      <c r="B144" s="21">
        <v>4</v>
      </c>
      <c r="C144" s="207">
        <v>44518</v>
      </c>
      <c r="D144" s="209" t="s">
        <v>2416</v>
      </c>
      <c r="E144" s="208">
        <v>19170</v>
      </c>
      <c r="F144" s="209" t="s">
        <v>2157</v>
      </c>
      <c r="G144" s="210" t="s">
        <v>1588</v>
      </c>
      <c r="H144" s="213"/>
      <c r="I144" s="212" t="s">
        <v>1586</v>
      </c>
      <c r="J144" s="209" t="s">
        <v>1566</v>
      </c>
      <c r="K144" s="25"/>
    </row>
    <row r="145" spans="1:11" s="26" customFormat="1" ht="20.100000000000001" customHeight="1" x14ac:dyDescent="0.3">
      <c r="A145" s="20"/>
      <c r="B145" s="21">
        <v>4</v>
      </c>
      <c r="C145" s="207">
        <v>44519</v>
      </c>
      <c r="D145" s="209" t="s">
        <v>2416</v>
      </c>
      <c r="E145" s="208">
        <v>112900</v>
      </c>
      <c r="F145" s="209" t="s">
        <v>1015</v>
      </c>
      <c r="G145" s="210" t="s">
        <v>1588</v>
      </c>
      <c r="H145" s="213"/>
      <c r="I145" s="209" t="s">
        <v>1256</v>
      </c>
      <c r="J145" s="209" t="s">
        <v>1587</v>
      </c>
      <c r="K145" s="25"/>
    </row>
    <row r="146" spans="1:11" s="26" customFormat="1" ht="20.100000000000001" customHeight="1" x14ac:dyDescent="0.3">
      <c r="A146" s="20"/>
      <c r="B146" s="21">
        <v>4</v>
      </c>
      <c r="C146" s="207">
        <v>44519</v>
      </c>
      <c r="D146" s="209" t="s">
        <v>2416</v>
      </c>
      <c r="E146" s="208">
        <v>40800</v>
      </c>
      <c r="F146" s="209" t="s">
        <v>1014</v>
      </c>
      <c r="G146" s="210" t="s">
        <v>2378</v>
      </c>
      <c r="H146" s="213"/>
      <c r="I146" s="212" t="s">
        <v>1029</v>
      </c>
      <c r="J146" s="209" t="s">
        <v>1571</v>
      </c>
      <c r="K146" s="25"/>
    </row>
    <row r="147" spans="1:11" s="26" customFormat="1" ht="20.100000000000001" customHeight="1" x14ac:dyDescent="0.3">
      <c r="A147" s="20"/>
      <c r="B147" s="21">
        <v>4</v>
      </c>
      <c r="C147" s="207">
        <v>44525</v>
      </c>
      <c r="D147" s="209" t="s">
        <v>2416</v>
      </c>
      <c r="E147" s="208">
        <v>150300</v>
      </c>
      <c r="F147" s="209" t="s">
        <v>1015</v>
      </c>
      <c r="G147" s="210" t="s">
        <v>2378</v>
      </c>
      <c r="H147" s="213"/>
      <c r="I147" s="209" t="s">
        <v>1256</v>
      </c>
      <c r="J147" s="209" t="s">
        <v>1580</v>
      </c>
      <c r="K147" s="25"/>
    </row>
    <row r="148" spans="1:11" s="26" customFormat="1" ht="20.100000000000001" customHeight="1" x14ac:dyDescent="0.3">
      <c r="A148" s="20"/>
      <c r="B148" s="21">
        <v>4</v>
      </c>
      <c r="C148" s="207">
        <v>44526</v>
      </c>
      <c r="D148" s="209" t="s">
        <v>2416</v>
      </c>
      <c r="E148" s="208">
        <v>24000</v>
      </c>
      <c r="F148" s="209" t="s">
        <v>1014</v>
      </c>
      <c r="G148" s="210" t="s">
        <v>2378</v>
      </c>
      <c r="H148" s="213"/>
      <c r="I148" s="209" t="s">
        <v>1256</v>
      </c>
      <c r="J148" s="209" t="s">
        <v>1577</v>
      </c>
      <c r="K148" s="25"/>
    </row>
    <row r="149" spans="1:11" ht="6.75" customHeight="1" x14ac:dyDescent="0.3"/>
    <row r="150" spans="1:11" s="26" customFormat="1" ht="23.25" customHeight="1" x14ac:dyDescent="0.3">
      <c r="A150" s="20"/>
      <c r="B150" s="21"/>
      <c r="C150" s="22" t="s">
        <v>1343</v>
      </c>
      <c r="D150" s="22" t="s">
        <v>1130</v>
      </c>
      <c r="E150" s="23" t="s">
        <v>1184</v>
      </c>
      <c r="F150" s="23" t="s">
        <v>1775</v>
      </c>
      <c r="G150" s="270" t="s">
        <v>2425</v>
      </c>
      <c r="H150" s="24"/>
      <c r="I150" s="22" t="s">
        <v>1028</v>
      </c>
      <c r="J150" s="23" t="s">
        <v>1026</v>
      </c>
      <c r="K150" s="25"/>
    </row>
    <row r="151" spans="1:11" s="26" customFormat="1" ht="20.100000000000001" customHeight="1" x14ac:dyDescent="0.3">
      <c r="A151" s="20"/>
      <c r="B151" s="21">
        <v>4</v>
      </c>
      <c r="C151" s="207">
        <v>44526</v>
      </c>
      <c r="D151" s="209" t="s">
        <v>2416</v>
      </c>
      <c r="E151" s="208">
        <v>67230</v>
      </c>
      <c r="F151" s="209" t="s">
        <v>1014</v>
      </c>
      <c r="G151" s="210" t="s">
        <v>2378</v>
      </c>
      <c r="H151" s="213"/>
      <c r="I151" s="209" t="s">
        <v>1256</v>
      </c>
      <c r="J151" s="209" t="s">
        <v>1578</v>
      </c>
      <c r="K151" s="25"/>
    </row>
    <row r="152" spans="1:11" s="26" customFormat="1" ht="20.100000000000001" customHeight="1" x14ac:dyDescent="0.3">
      <c r="A152" s="20"/>
      <c r="B152" s="21">
        <v>4</v>
      </c>
      <c r="C152" s="207">
        <v>44532</v>
      </c>
      <c r="D152" s="209" t="s">
        <v>2416</v>
      </c>
      <c r="E152" s="208">
        <v>176400</v>
      </c>
      <c r="F152" s="209" t="s">
        <v>1015</v>
      </c>
      <c r="G152" s="210" t="s">
        <v>2402</v>
      </c>
      <c r="H152" s="213"/>
      <c r="I152" s="209" t="s">
        <v>1256</v>
      </c>
      <c r="J152" s="209" t="s">
        <v>1565</v>
      </c>
      <c r="K152" s="25"/>
    </row>
    <row r="153" spans="1:11" s="26" customFormat="1" ht="20.100000000000001" customHeight="1" x14ac:dyDescent="0.3">
      <c r="A153" s="20"/>
      <c r="B153" s="21">
        <v>4</v>
      </c>
      <c r="C153" s="207">
        <v>44540</v>
      </c>
      <c r="D153" s="209" t="s">
        <v>2416</v>
      </c>
      <c r="E153" s="208">
        <v>198400</v>
      </c>
      <c r="F153" s="209" t="s">
        <v>1015</v>
      </c>
      <c r="G153" s="210" t="s">
        <v>2400</v>
      </c>
      <c r="H153" s="213"/>
      <c r="I153" s="209" t="s">
        <v>1256</v>
      </c>
      <c r="J153" s="209" t="s">
        <v>1568</v>
      </c>
      <c r="K153" s="25"/>
    </row>
    <row r="154" spans="1:11" s="26" customFormat="1" ht="20.100000000000001" customHeight="1" x14ac:dyDescent="0.3">
      <c r="A154" s="20"/>
      <c r="B154" s="21">
        <v>4</v>
      </c>
      <c r="C154" s="207">
        <v>44540</v>
      </c>
      <c r="D154" s="209" t="s">
        <v>2416</v>
      </c>
      <c r="E154" s="208">
        <v>40000</v>
      </c>
      <c r="F154" s="209" t="s">
        <v>1014</v>
      </c>
      <c r="G154" s="210" t="s">
        <v>2400</v>
      </c>
      <c r="H154" s="213"/>
      <c r="I154" s="209" t="s">
        <v>1256</v>
      </c>
      <c r="J154" s="209" t="s">
        <v>1572</v>
      </c>
      <c r="K154" s="25"/>
    </row>
    <row r="155" spans="1:11" s="26" customFormat="1" ht="20.100000000000001" customHeight="1" x14ac:dyDescent="0.3">
      <c r="A155" s="20"/>
      <c r="B155" s="21">
        <v>4</v>
      </c>
      <c r="C155" s="207">
        <v>44547</v>
      </c>
      <c r="D155" s="209" t="s">
        <v>2416</v>
      </c>
      <c r="E155" s="208">
        <v>100400</v>
      </c>
      <c r="F155" s="209" t="s">
        <v>1015</v>
      </c>
      <c r="G155" s="210" t="s">
        <v>2397</v>
      </c>
      <c r="H155" s="213"/>
      <c r="I155" s="209" t="s">
        <v>1256</v>
      </c>
      <c r="J155" s="209" t="s">
        <v>1560</v>
      </c>
      <c r="K155" s="25"/>
    </row>
    <row r="156" spans="1:11" s="26" customFormat="1" ht="20.100000000000001" customHeight="1" x14ac:dyDescent="0.3">
      <c r="A156" s="20"/>
      <c r="B156" s="21">
        <v>4</v>
      </c>
      <c r="C156" s="207">
        <v>44554</v>
      </c>
      <c r="D156" s="209" t="s">
        <v>2416</v>
      </c>
      <c r="E156" s="208">
        <v>190700</v>
      </c>
      <c r="F156" s="209" t="s">
        <v>1015</v>
      </c>
      <c r="G156" s="210" t="s">
        <v>2391</v>
      </c>
      <c r="H156" s="213"/>
      <c r="I156" s="209" t="s">
        <v>1256</v>
      </c>
      <c r="J156" s="209" t="s">
        <v>1576</v>
      </c>
      <c r="K156" s="25"/>
    </row>
    <row r="157" spans="1:11" s="26" customFormat="1" ht="20.100000000000001" customHeight="1" x14ac:dyDescent="0.3">
      <c r="A157" s="20"/>
      <c r="B157" s="21"/>
      <c r="C157" s="235"/>
      <c r="D157" s="238"/>
      <c r="E157" s="237">
        <f>SUM(E96:E156)</f>
        <v>5542958</v>
      </c>
      <c r="F157" s="238"/>
      <c r="G157" s="230"/>
      <c r="H157" s="239"/>
      <c r="I157" s="238"/>
      <c r="J157" s="238"/>
      <c r="K157" s="25"/>
    </row>
    <row r="158" spans="1:11" s="26" customFormat="1" ht="20.100000000000001" customHeight="1" x14ac:dyDescent="0.3">
      <c r="A158" s="20"/>
      <c r="B158" s="21">
        <v>5</v>
      </c>
      <c r="C158" s="222" t="s">
        <v>1271</v>
      </c>
      <c r="D158" s="265" t="s">
        <v>1773</v>
      </c>
      <c r="E158" s="217">
        <v>30000</v>
      </c>
      <c r="F158" s="218" t="s">
        <v>1276</v>
      </c>
      <c r="G158" s="219"/>
      <c r="H158" s="220"/>
      <c r="I158" s="218" t="s">
        <v>1460</v>
      </c>
      <c r="J158" s="221" t="s">
        <v>1581</v>
      </c>
    </row>
    <row r="159" spans="1:11" s="26" customFormat="1" ht="20.100000000000001" customHeight="1" x14ac:dyDescent="0.3">
      <c r="A159" s="20"/>
      <c r="B159" s="21"/>
      <c r="C159" s="240">
        <v>44493</v>
      </c>
      <c r="D159" s="265" t="s">
        <v>1773</v>
      </c>
      <c r="E159" s="241">
        <v>200000</v>
      </c>
      <c r="F159" s="242" t="s">
        <v>848</v>
      </c>
      <c r="G159" s="243" t="s">
        <v>2373</v>
      </c>
      <c r="H159" s="244"/>
      <c r="I159" s="245" t="s">
        <v>1172</v>
      </c>
      <c r="J159" s="242" t="s">
        <v>1567</v>
      </c>
      <c r="K159" s="25"/>
    </row>
    <row r="160" spans="1:11" s="26" customFormat="1" ht="20.100000000000001" customHeight="1" x14ac:dyDescent="0.3">
      <c r="A160" s="20"/>
      <c r="B160" s="21">
        <v>7</v>
      </c>
      <c r="C160" s="223">
        <v>44493</v>
      </c>
      <c r="D160" s="265" t="s">
        <v>1773</v>
      </c>
      <c r="E160" s="224">
        <v>201000</v>
      </c>
      <c r="F160" s="218" t="s">
        <v>1239</v>
      </c>
      <c r="G160" s="243" t="s">
        <v>2373</v>
      </c>
      <c r="H160" s="220"/>
      <c r="I160" s="221" t="s">
        <v>1874</v>
      </c>
      <c r="J160" s="218" t="s">
        <v>1606</v>
      </c>
      <c r="K160" s="25"/>
    </row>
    <row r="161" spans="1:13" s="26" customFormat="1" ht="20.100000000000001" customHeight="1" x14ac:dyDescent="0.3">
      <c r="A161" s="20"/>
      <c r="B161" s="21"/>
      <c r="C161" s="223">
        <v>44493</v>
      </c>
      <c r="D161" s="217" t="s">
        <v>1773</v>
      </c>
      <c r="E161" s="224">
        <v>684163</v>
      </c>
      <c r="F161" s="218" t="s">
        <v>1233</v>
      </c>
      <c r="G161" s="219" t="s">
        <v>2373</v>
      </c>
      <c r="H161" s="220"/>
      <c r="I161" s="221" t="s">
        <v>1235</v>
      </c>
      <c r="J161" s="218" t="s">
        <v>1567</v>
      </c>
      <c r="K161" s="25"/>
      <c r="L161" s="269"/>
    </row>
    <row r="162" spans="1:13" s="26" customFormat="1" ht="20.100000000000001" customHeight="1" x14ac:dyDescent="0.3">
      <c r="A162" s="20"/>
      <c r="B162" s="21">
        <v>7</v>
      </c>
      <c r="C162" s="232" t="s">
        <v>1246</v>
      </c>
      <c r="D162" s="217" t="s">
        <v>1773</v>
      </c>
      <c r="E162" s="250">
        <v>20000</v>
      </c>
      <c r="F162" s="203" t="s">
        <v>1276</v>
      </c>
      <c r="G162" s="251"/>
      <c r="H162" s="252"/>
      <c r="I162" s="203" t="s">
        <v>1822</v>
      </c>
      <c r="J162" s="206" t="s">
        <v>1624</v>
      </c>
      <c r="M162" s="269"/>
    </row>
    <row r="163" spans="1:13" s="26" customFormat="1" ht="20.100000000000001" customHeight="1" x14ac:dyDescent="0.3">
      <c r="A163" s="20"/>
      <c r="B163" s="21">
        <v>5</v>
      </c>
      <c r="C163" s="214" t="s">
        <v>1280</v>
      </c>
      <c r="D163" s="217" t="s">
        <v>1773</v>
      </c>
      <c r="E163" s="215">
        <v>100000</v>
      </c>
      <c r="F163" s="209" t="s">
        <v>1777</v>
      </c>
      <c r="G163" s="210"/>
      <c r="H163" s="213"/>
      <c r="I163" s="209" t="s">
        <v>1869</v>
      </c>
      <c r="J163" s="212" t="s">
        <v>1575</v>
      </c>
    </row>
    <row r="164" spans="1:13" s="26" customFormat="1" ht="20.100000000000001" customHeight="1" x14ac:dyDescent="0.3">
      <c r="A164" s="20"/>
      <c r="B164" s="21"/>
      <c r="C164" s="235"/>
      <c r="D164" s="238"/>
      <c r="E164" s="237">
        <f>SUM(E158:E163)</f>
        <v>1235163</v>
      </c>
      <c r="F164" s="238"/>
      <c r="G164" s="230"/>
      <c r="H164" s="239"/>
      <c r="I164" s="238"/>
      <c r="J164" s="238"/>
      <c r="K164" s="25"/>
    </row>
    <row r="165" spans="1:13" s="26" customFormat="1" ht="20.100000000000001" customHeight="1" x14ac:dyDescent="0.3">
      <c r="A165" s="20"/>
      <c r="B165" s="21">
        <v>5</v>
      </c>
      <c r="C165" s="223">
        <v>44294</v>
      </c>
      <c r="D165" s="217" t="s">
        <v>1366</v>
      </c>
      <c r="E165" s="246">
        <v>146700</v>
      </c>
      <c r="F165" s="218" t="s">
        <v>1272</v>
      </c>
      <c r="G165" s="247"/>
      <c r="H165" s="220"/>
      <c r="I165" s="248" t="s">
        <v>104</v>
      </c>
      <c r="J165" s="221" t="s">
        <v>1561</v>
      </c>
      <c r="K165" s="25"/>
    </row>
    <row r="166" spans="1:13" s="26" customFormat="1" ht="20.100000000000001" customHeight="1" x14ac:dyDescent="0.3">
      <c r="A166" s="20"/>
      <c r="B166" s="21">
        <v>5</v>
      </c>
      <c r="C166" s="214" t="s">
        <v>1274</v>
      </c>
      <c r="D166" s="217" t="s">
        <v>1366</v>
      </c>
      <c r="E166" s="215">
        <v>400000</v>
      </c>
      <c r="F166" s="209" t="s">
        <v>1113</v>
      </c>
      <c r="G166" s="210"/>
      <c r="H166" s="213"/>
      <c r="I166" s="209" t="s">
        <v>1564</v>
      </c>
      <c r="J166" s="212" t="s">
        <v>1562</v>
      </c>
    </row>
    <row r="167" spans="1:13" s="26" customFormat="1" ht="20.100000000000001" customHeight="1" x14ac:dyDescent="0.3">
      <c r="A167" s="20"/>
      <c r="B167" s="21">
        <v>5</v>
      </c>
      <c r="C167" s="214" t="s">
        <v>1275</v>
      </c>
      <c r="D167" s="217" t="s">
        <v>1366</v>
      </c>
      <c r="E167" s="215">
        <v>105000</v>
      </c>
      <c r="F167" s="209" t="s">
        <v>1777</v>
      </c>
      <c r="G167" s="210"/>
      <c r="H167" s="213"/>
      <c r="I167" s="209" t="s">
        <v>1273</v>
      </c>
      <c r="J167" s="212" t="s">
        <v>1569</v>
      </c>
    </row>
    <row r="168" spans="1:13" s="26" customFormat="1" ht="20.100000000000001" customHeight="1" x14ac:dyDescent="0.3">
      <c r="A168" s="20"/>
      <c r="B168" s="21">
        <v>5</v>
      </c>
      <c r="C168" s="222" t="s">
        <v>1277</v>
      </c>
      <c r="D168" s="217" t="s">
        <v>1366</v>
      </c>
      <c r="E168" s="217">
        <v>35000</v>
      </c>
      <c r="F168" s="218" t="s">
        <v>1573</v>
      </c>
      <c r="G168" s="219"/>
      <c r="H168" s="220"/>
      <c r="I168" s="218" t="s">
        <v>1279</v>
      </c>
      <c r="J168" s="221" t="s">
        <v>1579</v>
      </c>
    </row>
    <row r="169" spans="1:13" s="26" customFormat="1" ht="20.100000000000001" customHeight="1" x14ac:dyDescent="0.3">
      <c r="A169" s="20"/>
      <c r="B169" s="21">
        <v>5</v>
      </c>
      <c r="C169" s="214" t="s">
        <v>1249</v>
      </c>
      <c r="D169" s="217" t="s">
        <v>1366</v>
      </c>
      <c r="E169" s="215">
        <v>130000</v>
      </c>
      <c r="F169" s="209" t="s">
        <v>1113</v>
      </c>
      <c r="G169" s="210"/>
      <c r="H169" s="213"/>
      <c r="I169" s="209" t="s">
        <v>1278</v>
      </c>
      <c r="J169" s="212" t="s">
        <v>1582</v>
      </c>
    </row>
    <row r="170" spans="1:13" s="26" customFormat="1" ht="20.100000000000001" customHeight="1" x14ac:dyDescent="0.3">
      <c r="A170" s="20"/>
      <c r="B170" s="21">
        <v>5</v>
      </c>
      <c r="C170" s="222" t="s">
        <v>1281</v>
      </c>
      <c r="D170" s="217" t="s">
        <v>1366</v>
      </c>
      <c r="E170" s="217">
        <v>30250</v>
      </c>
      <c r="F170" s="218" t="s">
        <v>2157</v>
      </c>
      <c r="G170" s="219"/>
      <c r="H170" s="220"/>
      <c r="I170" s="221" t="s">
        <v>1772</v>
      </c>
      <c r="J170" s="221" t="s">
        <v>1570</v>
      </c>
    </row>
    <row r="171" spans="1:13" s="26" customFormat="1" ht="20.100000000000001" customHeight="1" x14ac:dyDescent="0.3">
      <c r="A171" s="20"/>
      <c r="B171" s="21">
        <v>5</v>
      </c>
      <c r="C171" s="222" t="s">
        <v>1282</v>
      </c>
      <c r="D171" s="217" t="s">
        <v>1366</v>
      </c>
      <c r="E171" s="217">
        <v>43600</v>
      </c>
      <c r="F171" s="218" t="s">
        <v>1563</v>
      </c>
      <c r="G171" s="219"/>
      <c r="H171" s="220"/>
      <c r="I171" s="218" t="s">
        <v>1283</v>
      </c>
      <c r="J171" s="221" t="s">
        <v>1574</v>
      </c>
    </row>
    <row r="172" spans="1:13" s="26" customFormat="1" ht="20.100000000000001" customHeight="1" x14ac:dyDescent="0.3">
      <c r="A172" s="20"/>
      <c r="B172" s="21">
        <v>5</v>
      </c>
      <c r="C172" s="207">
        <v>44202</v>
      </c>
      <c r="D172" s="217" t="s">
        <v>1366</v>
      </c>
      <c r="E172" s="208">
        <v>26100</v>
      </c>
      <c r="F172" s="209" t="s">
        <v>1583</v>
      </c>
      <c r="G172" s="210"/>
      <c r="H172" s="213"/>
      <c r="I172" s="212" t="s">
        <v>1597</v>
      </c>
      <c r="J172" s="209" t="s">
        <v>1589</v>
      </c>
      <c r="K172" s="25"/>
    </row>
    <row r="173" spans="1:13" s="26" customFormat="1" ht="20.100000000000001" customHeight="1" x14ac:dyDescent="0.3">
      <c r="A173" s="20"/>
      <c r="B173" s="21">
        <v>5</v>
      </c>
      <c r="C173" s="207">
        <v>44203</v>
      </c>
      <c r="D173" s="217" t="s">
        <v>1366</v>
      </c>
      <c r="E173" s="208">
        <v>61200</v>
      </c>
      <c r="F173" s="209" t="s">
        <v>2157</v>
      </c>
      <c r="G173" s="210"/>
      <c r="H173" s="213"/>
      <c r="I173" s="212" t="s">
        <v>1594</v>
      </c>
      <c r="J173" s="209" t="s">
        <v>1600</v>
      </c>
      <c r="K173" s="25"/>
    </row>
    <row r="174" spans="1:13" s="26" customFormat="1" ht="20.100000000000001" customHeight="1" x14ac:dyDescent="0.3">
      <c r="A174" s="20"/>
      <c r="B174" s="21">
        <v>5</v>
      </c>
      <c r="C174" s="223">
        <v>44235</v>
      </c>
      <c r="D174" s="217" t="s">
        <v>1366</v>
      </c>
      <c r="E174" s="224">
        <v>15000</v>
      </c>
      <c r="F174" s="218" t="s">
        <v>1019</v>
      </c>
      <c r="G174" s="219"/>
      <c r="H174" s="220"/>
      <c r="I174" s="221" t="s">
        <v>1595</v>
      </c>
      <c r="J174" s="218" t="s">
        <v>1592</v>
      </c>
      <c r="K174" s="25"/>
    </row>
    <row r="175" spans="1:13" s="26" customFormat="1" ht="20.100000000000001" customHeight="1" x14ac:dyDescent="0.3">
      <c r="A175" s="20"/>
      <c r="B175" s="21">
        <v>5</v>
      </c>
      <c r="C175" s="223">
        <v>44238</v>
      </c>
      <c r="D175" s="217" t="s">
        <v>1366</v>
      </c>
      <c r="E175" s="224">
        <v>12000</v>
      </c>
      <c r="F175" s="218" t="s">
        <v>1599</v>
      </c>
      <c r="G175" s="219"/>
      <c r="H175" s="220"/>
      <c r="I175" s="221" t="s">
        <v>1595</v>
      </c>
      <c r="J175" s="218" t="s">
        <v>1596</v>
      </c>
      <c r="K175" s="25"/>
    </row>
    <row r="176" spans="1:13" s="26" customFormat="1" ht="20.100000000000001" customHeight="1" x14ac:dyDescent="0.3">
      <c r="A176" s="20"/>
      <c r="B176" s="21">
        <v>5</v>
      </c>
      <c r="C176" s="223">
        <v>44241</v>
      </c>
      <c r="D176" s="217" t="s">
        <v>1366</v>
      </c>
      <c r="E176" s="224">
        <v>18000</v>
      </c>
      <c r="F176" s="218" t="s">
        <v>1019</v>
      </c>
      <c r="G176" s="219"/>
      <c r="H176" s="220"/>
      <c r="I176" s="221" t="s">
        <v>1595</v>
      </c>
      <c r="J176" s="218" t="s">
        <v>1598</v>
      </c>
      <c r="K176" s="25"/>
    </row>
    <row r="177" spans="1:11" s="26" customFormat="1" ht="20.100000000000001" customHeight="1" x14ac:dyDescent="0.3">
      <c r="A177" s="20"/>
      <c r="B177" s="21">
        <v>5</v>
      </c>
      <c r="C177" s="207">
        <v>44294</v>
      </c>
      <c r="D177" s="217" t="s">
        <v>1366</v>
      </c>
      <c r="E177" s="208">
        <v>59000</v>
      </c>
      <c r="F177" s="209" t="s">
        <v>1039</v>
      </c>
      <c r="G177" s="210"/>
      <c r="H177" s="213"/>
      <c r="I177" s="212" t="s">
        <v>1601</v>
      </c>
      <c r="J177" s="209" t="s">
        <v>1602</v>
      </c>
      <c r="K177" s="25"/>
    </row>
    <row r="178" spans="1:11" s="26" customFormat="1" ht="20.100000000000001" customHeight="1" x14ac:dyDescent="0.3">
      <c r="A178" s="20"/>
      <c r="B178" s="21">
        <v>5</v>
      </c>
      <c r="C178" s="207">
        <v>44421</v>
      </c>
      <c r="D178" s="217" t="s">
        <v>1366</v>
      </c>
      <c r="E178" s="208">
        <v>25580</v>
      </c>
      <c r="F178" s="209" t="s">
        <v>1038</v>
      </c>
      <c r="G178" s="210"/>
      <c r="H178" s="213"/>
      <c r="I178" s="212" t="s">
        <v>1284</v>
      </c>
      <c r="J178" s="209" t="s">
        <v>1603</v>
      </c>
      <c r="K178" s="25"/>
    </row>
    <row r="179" spans="1:11" ht="20.100000000000001" customHeight="1" x14ac:dyDescent="0.3">
      <c r="B179" s="21">
        <v>5</v>
      </c>
      <c r="C179" s="223">
        <v>44440</v>
      </c>
      <c r="D179" s="217" t="s">
        <v>1366</v>
      </c>
      <c r="E179" s="224">
        <v>598270</v>
      </c>
      <c r="F179" s="218" t="s">
        <v>1593</v>
      </c>
      <c r="G179" s="219"/>
      <c r="H179" s="220"/>
      <c r="I179" s="221" t="s">
        <v>1284</v>
      </c>
      <c r="J179" s="218" t="s">
        <v>1604</v>
      </c>
    </row>
    <row r="180" spans="1:11" s="26" customFormat="1" ht="20.100000000000001" customHeight="1" x14ac:dyDescent="0.3">
      <c r="A180" s="20"/>
      <c r="B180" s="21">
        <v>5</v>
      </c>
      <c r="C180" s="207">
        <v>44484</v>
      </c>
      <c r="D180" s="217" t="s">
        <v>1366</v>
      </c>
      <c r="E180" s="208">
        <v>30000</v>
      </c>
      <c r="F180" s="209" t="s">
        <v>1821</v>
      </c>
      <c r="G180" s="210"/>
      <c r="H180" s="213"/>
      <c r="I180" s="212" t="s">
        <v>102</v>
      </c>
      <c r="J180" s="209" t="s">
        <v>1590</v>
      </c>
      <c r="K180" s="25"/>
    </row>
    <row r="181" spans="1:11" s="26" customFormat="1" ht="20.100000000000001" customHeight="1" x14ac:dyDescent="0.3">
      <c r="A181" s="20"/>
      <c r="B181" s="21">
        <v>5</v>
      </c>
      <c r="C181" s="207">
        <v>44515</v>
      </c>
      <c r="D181" s="217" t="s">
        <v>1366</v>
      </c>
      <c r="E181" s="208">
        <v>30400</v>
      </c>
      <c r="F181" s="209" t="s">
        <v>2157</v>
      </c>
      <c r="G181" s="210"/>
      <c r="H181" s="213"/>
      <c r="I181" s="212" t="s">
        <v>1597</v>
      </c>
      <c r="J181" s="209" t="s">
        <v>1591</v>
      </c>
      <c r="K181" s="25"/>
    </row>
    <row r="182" spans="1:11" s="26" customFormat="1" ht="20.100000000000001" customHeight="1" x14ac:dyDescent="0.3">
      <c r="A182" s="20"/>
      <c r="B182" s="21">
        <v>5</v>
      </c>
      <c r="C182" s="207">
        <v>44539</v>
      </c>
      <c r="D182" s="217" t="s">
        <v>1366</v>
      </c>
      <c r="E182" s="208">
        <v>87600</v>
      </c>
      <c r="F182" s="209" t="s">
        <v>1031</v>
      </c>
      <c r="G182" s="210"/>
      <c r="H182" s="213"/>
      <c r="I182" s="212" t="s">
        <v>1820</v>
      </c>
      <c r="J182" s="209" t="s">
        <v>1609</v>
      </c>
      <c r="K182" s="25"/>
    </row>
    <row r="183" spans="1:11" s="26" customFormat="1" ht="20.100000000000001" customHeight="1" x14ac:dyDescent="0.3">
      <c r="A183" s="20"/>
      <c r="B183" s="21">
        <v>1</v>
      </c>
      <c r="C183" s="223">
        <v>44558</v>
      </c>
      <c r="D183" s="217" t="s">
        <v>1366</v>
      </c>
      <c r="E183" s="224">
        <v>150000</v>
      </c>
      <c r="F183" s="218" t="s">
        <v>1174</v>
      </c>
      <c r="G183" s="219"/>
      <c r="H183" s="220"/>
      <c r="I183" s="218" t="s">
        <v>1612</v>
      </c>
      <c r="J183" s="218" t="s">
        <v>1608</v>
      </c>
      <c r="K183" s="25"/>
    </row>
    <row r="184" spans="1:11" s="26" customFormat="1" ht="20.100000000000001" customHeight="1" x14ac:dyDescent="0.3">
      <c r="A184" s="20"/>
      <c r="B184" s="21"/>
      <c r="C184" s="227"/>
      <c r="D184" s="266"/>
      <c r="E184" s="228">
        <f>SUM(E165:E183)</f>
        <v>2003700</v>
      </c>
      <c r="F184" s="229"/>
      <c r="G184" s="249"/>
      <c r="H184" s="231"/>
      <c r="I184" s="229"/>
      <c r="J184" s="229"/>
      <c r="K184" s="25"/>
    </row>
    <row r="185" spans="1:11" s="26" customFormat="1" ht="20.100000000000001" customHeight="1" x14ac:dyDescent="0.3">
      <c r="A185" s="20"/>
      <c r="B185" s="21">
        <v>7</v>
      </c>
      <c r="C185" s="207">
        <v>44228</v>
      </c>
      <c r="D185" s="209" t="s">
        <v>1023</v>
      </c>
      <c r="E185" s="208">
        <v>15000</v>
      </c>
      <c r="F185" s="209" t="s">
        <v>1033</v>
      </c>
      <c r="G185" s="210"/>
      <c r="H185" s="213"/>
      <c r="I185" s="209" t="s">
        <v>1622</v>
      </c>
      <c r="J185" s="209" t="s">
        <v>1621</v>
      </c>
      <c r="K185" s="25"/>
    </row>
    <row r="186" spans="1:11" ht="6.75" customHeight="1" x14ac:dyDescent="0.3"/>
    <row r="187" spans="1:11" s="26" customFormat="1" ht="23.25" customHeight="1" x14ac:dyDescent="0.3">
      <c r="A187" s="20"/>
      <c r="B187" s="21"/>
      <c r="C187" s="22" t="s">
        <v>1343</v>
      </c>
      <c r="D187" s="22" t="s">
        <v>1130</v>
      </c>
      <c r="E187" s="23" t="s">
        <v>1184</v>
      </c>
      <c r="F187" s="23" t="s">
        <v>1775</v>
      </c>
      <c r="G187" s="270" t="s">
        <v>2425</v>
      </c>
      <c r="H187" s="24"/>
      <c r="I187" s="22" t="s">
        <v>1028</v>
      </c>
      <c r="J187" s="23" t="s">
        <v>1026</v>
      </c>
      <c r="K187" s="25"/>
    </row>
    <row r="188" spans="1:11" s="26" customFormat="1" ht="20.100000000000001" customHeight="1" x14ac:dyDescent="0.3">
      <c r="A188" s="20"/>
      <c r="B188" s="21">
        <v>7</v>
      </c>
      <c r="C188" s="207">
        <v>44344</v>
      </c>
      <c r="D188" s="209" t="s">
        <v>1023</v>
      </c>
      <c r="E188" s="208">
        <v>17500</v>
      </c>
      <c r="F188" s="209" t="s">
        <v>1033</v>
      </c>
      <c r="G188" s="210"/>
      <c r="H188" s="213"/>
      <c r="I188" s="209" t="s">
        <v>1620</v>
      </c>
      <c r="J188" s="209" t="s">
        <v>1610</v>
      </c>
      <c r="K188" s="25"/>
    </row>
    <row r="189" spans="1:11" s="26" customFormat="1" ht="20.100000000000001" customHeight="1" x14ac:dyDescent="0.3">
      <c r="A189" s="20"/>
      <c r="B189" s="21">
        <v>7</v>
      </c>
      <c r="C189" s="207">
        <v>44443</v>
      </c>
      <c r="D189" s="209" t="s">
        <v>1023</v>
      </c>
      <c r="E189" s="208">
        <v>14000</v>
      </c>
      <c r="F189" s="209" t="s">
        <v>1033</v>
      </c>
      <c r="G189" s="210"/>
      <c r="H189" s="213"/>
      <c r="I189" s="209" t="s">
        <v>1611</v>
      </c>
      <c r="J189" s="209" t="s">
        <v>1605</v>
      </c>
      <c r="K189" s="25"/>
    </row>
    <row r="190" spans="1:11" s="26" customFormat="1" ht="20.100000000000001" customHeight="1" x14ac:dyDescent="0.3">
      <c r="A190" s="20"/>
      <c r="B190" s="21">
        <v>7</v>
      </c>
      <c r="C190" s="223">
        <v>44447</v>
      </c>
      <c r="D190" s="209" t="s">
        <v>1023</v>
      </c>
      <c r="E190" s="224">
        <v>41220</v>
      </c>
      <c r="F190" s="218" t="s">
        <v>1593</v>
      </c>
      <c r="G190" s="219"/>
      <c r="H190" s="220"/>
      <c r="I190" s="221" t="s">
        <v>1022</v>
      </c>
      <c r="J190" s="218" t="s">
        <v>1617</v>
      </c>
      <c r="K190" s="25"/>
    </row>
    <row r="191" spans="1:11" s="26" customFormat="1" ht="20.100000000000001" customHeight="1" x14ac:dyDescent="0.3">
      <c r="A191" s="20"/>
      <c r="B191" s="21">
        <v>7</v>
      </c>
      <c r="C191" s="207">
        <v>44479</v>
      </c>
      <c r="D191" s="209" t="s">
        <v>1023</v>
      </c>
      <c r="E191" s="208">
        <v>29000</v>
      </c>
      <c r="F191" s="209" t="s">
        <v>1168</v>
      </c>
      <c r="G191" s="210"/>
      <c r="H191" s="213"/>
      <c r="I191" s="212" t="s">
        <v>1823</v>
      </c>
      <c r="J191" s="209" t="s">
        <v>1616</v>
      </c>
      <c r="K191" s="25"/>
    </row>
    <row r="192" spans="1:11" s="26" customFormat="1" ht="20.100000000000001" customHeight="1" x14ac:dyDescent="0.3">
      <c r="A192" s="20"/>
      <c r="B192" s="21">
        <v>7</v>
      </c>
      <c r="C192" s="207">
        <v>44493</v>
      </c>
      <c r="D192" s="209" t="s">
        <v>1023</v>
      </c>
      <c r="E192" s="208">
        <v>35390</v>
      </c>
      <c r="F192" s="209" t="s">
        <v>1038</v>
      </c>
      <c r="G192" s="210"/>
      <c r="H192" s="213"/>
      <c r="I192" s="212" t="s">
        <v>1774</v>
      </c>
      <c r="J192" s="209" t="s">
        <v>1613</v>
      </c>
      <c r="K192" s="25"/>
    </row>
    <row r="193" spans="1:11" s="26" customFormat="1" ht="20.100000000000001" customHeight="1" x14ac:dyDescent="0.3">
      <c r="A193" s="20"/>
      <c r="B193" s="21">
        <v>7</v>
      </c>
      <c r="C193" s="207">
        <v>44529</v>
      </c>
      <c r="D193" s="209" t="s">
        <v>1023</v>
      </c>
      <c r="E193" s="208">
        <v>11000</v>
      </c>
      <c r="F193" s="209" t="s">
        <v>1033</v>
      </c>
      <c r="G193" s="210"/>
      <c r="H193" s="213"/>
      <c r="I193" s="209" t="s">
        <v>1619</v>
      </c>
      <c r="J193" s="209" t="s">
        <v>1614</v>
      </c>
      <c r="K193" s="25"/>
    </row>
    <row r="194" spans="1:11" s="26" customFormat="1" ht="20.100000000000001" customHeight="1" x14ac:dyDescent="0.3">
      <c r="A194" s="20"/>
      <c r="B194" s="21">
        <v>7</v>
      </c>
      <c r="C194" s="207">
        <v>44548</v>
      </c>
      <c r="D194" s="209" t="s">
        <v>1023</v>
      </c>
      <c r="E194" s="208">
        <v>6500</v>
      </c>
      <c r="F194" s="209" t="s">
        <v>1033</v>
      </c>
      <c r="G194" s="210"/>
      <c r="H194" s="213"/>
      <c r="I194" s="209" t="s">
        <v>1615</v>
      </c>
      <c r="J194" s="209" t="s">
        <v>1623</v>
      </c>
      <c r="K194" s="25"/>
    </row>
    <row r="195" spans="1:11" s="26" customFormat="1" ht="20.100000000000001" customHeight="1" x14ac:dyDescent="0.3">
      <c r="A195" s="20"/>
      <c r="B195" s="21"/>
      <c r="C195" s="235"/>
      <c r="D195" s="238"/>
      <c r="E195" s="237">
        <f>SUM(E185:E194)</f>
        <v>169610</v>
      </c>
      <c r="F195" s="238"/>
      <c r="G195" s="230"/>
      <c r="H195" s="239"/>
      <c r="I195" s="238"/>
      <c r="J195" s="238"/>
      <c r="K195" s="25"/>
    </row>
    <row r="196" spans="1:11" s="26" customFormat="1" ht="20.100000000000001" hidden="1" customHeight="1" x14ac:dyDescent="0.3">
      <c r="A196" s="20"/>
      <c r="B196" s="21"/>
      <c r="C196" s="201">
        <v>44417</v>
      </c>
      <c r="D196" s="250" t="s">
        <v>1175</v>
      </c>
      <c r="E196" s="202"/>
      <c r="F196" s="203" t="s">
        <v>1618</v>
      </c>
      <c r="G196" s="253" t="s">
        <v>1442</v>
      </c>
      <c r="H196" s="254"/>
      <c r="I196" s="203"/>
      <c r="J196" s="203" t="s">
        <v>1607</v>
      </c>
      <c r="K196" s="25"/>
    </row>
    <row r="197" spans="1:11" s="26" customFormat="1" ht="20.100000000000001" customHeight="1" x14ac:dyDescent="0.3">
      <c r="A197" s="20"/>
      <c r="B197" s="21">
        <v>2</v>
      </c>
      <c r="C197" s="214" t="s">
        <v>1824</v>
      </c>
      <c r="D197" s="215" t="s">
        <v>1872</v>
      </c>
      <c r="E197" s="215">
        <v>240000</v>
      </c>
      <c r="F197" s="209" t="s">
        <v>1030</v>
      </c>
      <c r="G197" s="210"/>
      <c r="H197" s="213"/>
      <c r="I197" s="209" t="s">
        <v>1825</v>
      </c>
      <c r="J197" s="212" t="s">
        <v>1627</v>
      </c>
    </row>
    <row r="198" spans="1:11" s="26" customFormat="1" ht="20.100000000000001" customHeight="1" x14ac:dyDescent="0.3">
      <c r="A198" s="20"/>
      <c r="B198" s="21">
        <v>2</v>
      </c>
      <c r="C198" s="214" t="s">
        <v>1826</v>
      </c>
      <c r="D198" s="215" t="s">
        <v>1872</v>
      </c>
      <c r="E198" s="215">
        <v>117000</v>
      </c>
      <c r="F198" s="209" t="s">
        <v>1030</v>
      </c>
      <c r="G198" s="210"/>
      <c r="H198" s="213"/>
      <c r="I198" s="209" t="s">
        <v>1827</v>
      </c>
      <c r="J198" s="212" t="s">
        <v>1636</v>
      </c>
    </row>
    <row r="199" spans="1:11" s="26" customFormat="1" ht="20.100000000000001" customHeight="1" x14ac:dyDescent="0.3">
      <c r="A199" s="20"/>
      <c r="B199" s="21">
        <v>2</v>
      </c>
      <c r="C199" s="207">
        <v>44482</v>
      </c>
      <c r="D199" s="215" t="s">
        <v>1872</v>
      </c>
      <c r="E199" s="208">
        <v>78500</v>
      </c>
      <c r="F199" s="209" t="s">
        <v>1030</v>
      </c>
      <c r="G199" s="210"/>
      <c r="H199" s="213"/>
      <c r="I199" s="212" t="s">
        <v>1828</v>
      </c>
      <c r="J199" s="209" t="s">
        <v>1634</v>
      </c>
      <c r="K199" s="25"/>
    </row>
    <row r="200" spans="1:11" s="26" customFormat="1" ht="20.100000000000001" customHeight="1" x14ac:dyDescent="0.3">
      <c r="A200" s="20"/>
      <c r="B200" s="21">
        <v>2</v>
      </c>
      <c r="C200" s="207">
        <v>44489</v>
      </c>
      <c r="D200" s="215" t="s">
        <v>1872</v>
      </c>
      <c r="E200" s="208">
        <v>303500</v>
      </c>
      <c r="F200" s="209" t="s">
        <v>1030</v>
      </c>
      <c r="G200" s="210"/>
      <c r="H200" s="213"/>
      <c r="I200" s="212" t="s">
        <v>106</v>
      </c>
      <c r="J200" s="209" t="s">
        <v>1626</v>
      </c>
      <c r="K200" s="25"/>
    </row>
    <row r="201" spans="1:11" s="26" customFormat="1" ht="20.100000000000001" customHeight="1" x14ac:dyDescent="0.3">
      <c r="A201" s="20"/>
      <c r="B201" s="21"/>
      <c r="C201" s="235"/>
      <c r="D201" s="256"/>
      <c r="E201" s="237">
        <f>SUM(E197:E200)</f>
        <v>739000</v>
      </c>
      <c r="F201" s="238"/>
      <c r="G201" s="230"/>
      <c r="H201" s="239"/>
      <c r="I201" s="255"/>
      <c r="J201" s="238"/>
      <c r="K201" s="25"/>
    </row>
    <row r="202" spans="1:11" s="26" customFormat="1" ht="20.100000000000001" customHeight="1" x14ac:dyDescent="0.3">
      <c r="A202" s="20"/>
      <c r="B202" s="21" t="s">
        <v>1220</v>
      </c>
      <c r="C202" s="232" t="s">
        <v>1829</v>
      </c>
      <c r="D202" s="26" t="s">
        <v>1455</v>
      </c>
      <c r="E202" s="250">
        <v>309000</v>
      </c>
      <c r="F202" s="203" t="s">
        <v>1448</v>
      </c>
      <c r="G202" s="204"/>
      <c r="H202" s="252"/>
      <c r="I202" s="250" t="s">
        <v>1628</v>
      </c>
      <c r="J202" s="206" t="s">
        <v>1631</v>
      </c>
    </row>
    <row r="203" spans="1:11" s="26" customFormat="1" ht="20.100000000000001" customHeight="1" x14ac:dyDescent="0.3">
      <c r="A203" s="20"/>
      <c r="B203" s="21"/>
      <c r="C203" s="236"/>
      <c r="D203" s="256"/>
      <c r="E203" s="256">
        <f>SUM(E202)</f>
        <v>309000</v>
      </c>
      <c r="F203" s="238"/>
      <c r="G203" s="230"/>
      <c r="H203" s="239"/>
      <c r="I203" s="238"/>
      <c r="J203" s="255"/>
    </row>
    <row r="204" spans="1:11" ht="17.100000000000001" customHeight="1" x14ac:dyDescent="0.3">
      <c r="B204" s="21">
        <v>3</v>
      </c>
      <c r="C204" s="201">
        <v>44228</v>
      </c>
      <c r="D204" s="250" t="s">
        <v>1769</v>
      </c>
      <c r="E204" s="202">
        <v>284000</v>
      </c>
      <c r="F204" s="203" t="s">
        <v>2158</v>
      </c>
      <c r="G204" s="204"/>
      <c r="H204" s="252"/>
      <c r="I204" s="203" t="s">
        <v>1637</v>
      </c>
      <c r="J204" s="203" t="s">
        <v>1644</v>
      </c>
    </row>
    <row r="205" spans="1:11" s="26" customFormat="1" ht="20.100000000000001" customHeight="1" x14ac:dyDescent="0.3">
      <c r="A205" s="20"/>
      <c r="B205" s="21">
        <v>3</v>
      </c>
      <c r="C205" s="207">
        <v>44463</v>
      </c>
      <c r="D205" s="250" t="s">
        <v>1769</v>
      </c>
      <c r="E205" s="208">
        <v>230000</v>
      </c>
      <c r="F205" s="209" t="s">
        <v>2158</v>
      </c>
      <c r="G205" s="210"/>
      <c r="H205" s="213"/>
      <c r="I205" s="209" t="s">
        <v>1637</v>
      </c>
      <c r="J205" s="209" t="s">
        <v>1630</v>
      </c>
      <c r="K205" s="25"/>
    </row>
    <row r="206" spans="1:11" s="26" customFormat="1" ht="20.100000000000001" customHeight="1" x14ac:dyDescent="0.3">
      <c r="A206" s="20"/>
      <c r="B206" s="21">
        <v>3</v>
      </c>
      <c r="C206" s="207">
        <v>44525</v>
      </c>
      <c r="D206" s="250" t="s">
        <v>1769</v>
      </c>
      <c r="E206" s="208">
        <v>245000</v>
      </c>
      <c r="F206" s="209" t="s">
        <v>2158</v>
      </c>
      <c r="G206" s="210"/>
      <c r="H206" s="213"/>
      <c r="I206" s="209" t="s">
        <v>1637</v>
      </c>
      <c r="J206" s="209" t="s">
        <v>1640</v>
      </c>
      <c r="K206" s="25"/>
    </row>
    <row r="207" spans="1:11" s="26" customFormat="1" ht="20.100000000000001" customHeight="1" x14ac:dyDescent="0.3">
      <c r="A207" s="20"/>
      <c r="B207" s="21">
        <v>3</v>
      </c>
      <c r="C207" s="207">
        <v>44557</v>
      </c>
      <c r="D207" s="250" t="s">
        <v>1769</v>
      </c>
      <c r="E207" s="208">
        <v>345000</v>
      </c>
      <c r="F207" s="209" t="s">
        <v>2158</v>
      </c>
      <c r="G207" s="210"/>
      <c r="H207" s="213"/>
      <c r="I207" s="209" t="s">
        <v>1637</v>
      </c>
      <c r="J207" s="209" t="s">
        <v>1629</v>
      </c>
      <c r="K207" s="25"/>
    </row>
    <row r="208" spans="1:11" s="26" customFormat="1" ht="20.100000000000001" customHeight="1" x14ac:dyDescent="0.3">
      <c r="A208" s="20"/>
      <c r="B208" s="21"/>
      <c r="C208" s="235"/>
      <c r="D208" s="256"/>
      <c r="E208" s="237">
        <f>SUM(E204:E207)</f>
        <v>1104000</v>
      </c>
      <c r="F208" s="238"/>
      <c r="G208" s="230"/>
      <c r="H208" s="239"/>
      <c r="I208" s="238"/>
      <c r="J208" s="238"/>
      <c r="K208" s="25"/>
    </row>
    <row r="209" spans="1:12" s="26" customFormat="1" ht="20.100000000000001" customHeight="1" x14ac:dyDescent="0.3">
      <c r="A209" s="20"/>
      <c r="B209" s="21" t="s">
        <v>1210</v>
      </c>
      <c r="C209" s="232" t="s">
        <v>1288</v>
      </c>
      <c r="D209" s="250" t="s">
        <v>1165</v>
      </c>
      <c r="E209" s="250">
        <v>170740</v>
      </c>
      <c r="F209" s="203" t="s">
        <v>2426</v>
      </c>
      <c r="G209" s="204"/>
      <c r="H209" s="252"/>
      <c r="I209" s="203" t="s">
        <v>1638</v>
      </c>
      <c r="J209" s="206" t="s">
        <v>1633</v>
      </c>
    </row>
    <row r="210" spans="1:12" s="26" customFormat="1" ht="20.100000000000001" customHeight="1" x14ac:dyDescent="0.3">
      <c r="A210" s="20"/>
      <c r="B210" s="21" t="s">
        <v>1210</v>
      </c>
      <c r="C210" s="214" t="s">
        <v>1830</v>
      </c>
      <c r="D210" s="215" t="s">
        <v>1165</v>
      </c>
      <c r="E210" s="215">
        <v>26800</v>
      </c>
      <c r="F210" s="209" t="s">
        <v>1831</v>
      </c>
      <c r="G210" s="210"/>
      <c r="H210" s="213"/>
      <c r="I210" s="209" t="s">
        <v>1639</v>
      </c>
      <c r="J210" s="212" t="s">
        <v>1641</v>
      </c>
    </row>
    <row r="211" spans="1:12" s="26" customFormat="1" ht="20.100000000000001" customHeight="1" x14ac:dyDescent="0.3">
      <c r="A211" s="20"/>
      <c r="B211" s="21" t="s">
        <v>1210</v>
      </c>
      <c r="C211" s="207">
        <v>44533</v>
      </c>
      <c r="D211" s="215" t="s">
        <v>1165</v>
      </c>
      <c r="E211" s="208">
        <v>50000</v>
      </c>
      <c r="F211" s="209" t="s">
        <v>1646</v>
      </c>
      <c r="G211" s="210"/>
      <c r="H211" s="213"/>
      <c r="I211" s="212" t="s">
        <v>1642</v>
      </c>
      <c r="J211" s="209" t="s">
        <v>1643</v>
      </c>
      <c r="K211" s="25"/>
    </row>
    <row r="212" spans="1:12" s="26" customFormat="1" ht="20.100000000000001" customHeight="1" x14ac:dyDescent="0.3">
      <c r="A212" s="20"/>
      <c r="B212" s="21" t="s">
        <v>1210</v>
      </c>
      <c r="C212" s="207">
        <v>44233</v>
      </c>
      <c r="D212" s="215" t="s">
        <v>1832</v>
      </c>
      <c r="E212" s="208">
        <v>60000</v>
      </c>
      <c r="F212" s="209" t="s">
        <v>2156</v>
      </c>
      <c r="G212" s="257"/>
      <c r="H212" s="258"/>
      <c r="I212" s="212" t="s">
        <v>1833</v>
      </c>
      <c r="J212" s="209" t="s">
        <v>1632</v>
      </c>
      <c r="K212" s="25"/>
    </row>
    <row r="213" spans="1:12" s="26" customFormat="1" ht="20.100000000000001" customHeight="1" x14ac:dyDescent="0.3">
      <c r="A213" s="20"/>
      <c r="B213" s="21" t="s">
        <v>1210</v>
      </c>
      <c r="C213" s="207">
        <v>44265</v>
      </c>
      <c r="D213" s="215" t="s">
        <v>1832</v>
      </c>
      <c r="E213" s="208">
        <v>60000</v>
      </c>
      <c r="F213" s="209" t="s">
        <v>2156</v>
      </c>
      <c r="G213" s="210"/>
      <c r="H213" s="213"/>
      <c r="I213" s="212" t="s">
        <v>1833</v>
      </c>
      <c r="J213" s="209" t="s">
        <v>1645</v>
      </c>
      <c r="K213" s="25"/>
    </row>
    <row r="214" spans="1:12" s="26" customFormat="1" ht="20.100000000000001" customHeight="1" x14ac:dyDescent="0.3">
      <c r="A214" s="20"/>
      <c r="B214" s="21" t="s">
        <v>1210</v>
      </c>
      <c r="C214" s="207">
        <v>44379</v>
      </c>
      <c r="D214" s="215" t="s">
        <v>1832</v>
      </c>
      <c r="E214" s="208">
        <v>50000</v>
      </c>
      <c r="F214" s="209" t="s">
        <v>2156</v>
      </c>
      <c r="G214" s="210"/>
      <c r="H214" s="213"/>
      <c r="I214" s="212" t="s">
        <v>1024</v>
      </c>
      <c r="J214" s="209" t="s">
        <v>1647</v>
      </c>
      <c r="K214" s="25"/>
    </row>
    <row r="215" spans="1:12" s="26" customFormat="1" ht="20.100000000000001" customHeight="1" x14ac:dyDescent="0.3">
      <c r="A215" s="20"/>
      <c r="B215" s="21" t="s">
        <v>1210</v>
      </c>
      <c r="C215" s="207">
        <v>44539</v>
      </c>
      <c r="D215" s="215" t="s">
        <v>1832</v>
      </c>
      <c r="E215" s="208">
        <v>50000</v>
      </c>
      <c r="F215" s="209" t="s">
        <v>2156</v>
      </c>
      <c r="G215" s="210"/>
      <c r="H215" s="213"/>
      <c r="I215" s="212" t="s">
        <v>1834</v>
      </c>
      <c r="J215" s="209" t="s">
        <v>1635</v>
      </c>
      <c r="K215" s="25"/>
    </row>
    <row r="216" spans="1:12" s="26" customFormat="1" ht="20.100000000000001" customHeight="1" x14ac:dyDescent="0.3">
      <c r="A216" s="20"/>
      <c r="B216" s="21" t="s">
        <v>1210</v>
      </c>
      <c r="C216" s="207">
        <v>44544</v>
      </c>
      <c r="D216" s="215" t="s">
        <v>1832</v>
      </c>
      <c r="E216" s="208">
        <v>37000</v>
      </c>
      <c r="F216" s="209" t="s">
        <v>1625</v>
      </c>
      <c r="G216" s="210"/>
      <c r="H216" s="213"/>
      <c r="I216" s="212" t="s">
        <v>1835</v>
      </c>
      <c r="J216" s="209" t="s">
        <v>1650</v>
      </c>
      <c r="K216" s="25"/>
    </row>
    <row r="217" spans="1:12" s="26" customFormat="1" ht="20.100000000000001" customHeight="1" x14ac:dyDescent="0.3">
      <c r="A217" s="20"/>
      <c r="B217" s="21">
        <v>1</v>
      </c>
      <c r="C217" s="207">
        <v>44555</v>
      </c>
      <c r="D217" s="215" t="s">
        <v>1832</v>
      </c>
      <c r="E217" s="208">
        <v>44000</v>
      </c>
      <c r="F217" s="209" t="s">
        <v>1672</v>
      </c>
      <c r="G217" s="210"/>
      <c r="H217" s="213"/>
      <c r="I217" s="209" t="s">
        <v>1836</v>
      </c>
      <c r="J217" s="209" t="s">
        <v>1668</v>
      </c>
      <c r="K217" s="25"/>
    </row>
    <row r="218" spans="1:12" s="26" customFormat="1" ht="20.100000000000001" customHeight="1" x14ac:dyDescent="0.3">
      <c r="A218" s="20"/>
      <c r="B218" s="21"/>
      <c r="C218" s="235"/>
      <c r="D218" s="256"/>
      <c r="E218" s="237">
        <f>SUM(E209:E217)</f>
        <v>548540</v>
      </c>
      <c r="F218" s="238"/>
      <c r="G218" s="230"/>
      <c r="H218" s="239"/>
      <c r="I218" s="238"/>
      <c r="J218" s="238"/>
      <c r="K218" s="25"/>
    </row>
    <row r="219" spans="1:12" s="26" customFormat="1" ht="20.100000000000001" customHeight="1" x14ac:dyDescent="0.3">
      <c r="A219" s="20"/>
      <c r="B219" s="21" t="s">
        <v>1205</v>
      </c>
      <c r="C219" s="214" t="s">
        <v>1837</v>
      </c>
      <c r="D219" s="209" t="s">
        <v>1164</v>
      </c>
      <c r="E219" s="215">
        <v>1410</v>
      </c>
      <c r="F219" s="209" t="s">
        <v>1020</v>
      </c>
      <c r="G219" s="210"/>
      <c r="H219" s="213"/>
      <c r="I219" s="209"/>
      <c r="J219" s="212" t="s">
        <v>1670</v>
      </c>
    </row>
    <row r="220" spans="1:12" s="26" customFormat="1" ht="20.100000000000001" customHeight="1" x14ac:dyDescent="0.3">
      <c r="A220" s="20"/>
      <c r="B220" s="21" t="s">
        <v>1205</v>
      </c>
      <c r="C220" s="214" t="s">
        <v>1837</v>
      </c>
      <c r="D220" s="209" t="s">
        <v>1164</v>
      </c>
      <c r="E220" s="212">
        <v>140</v>
      </c>
      <c r="F220" s="209" t="s">
        <v>1021</v>
      </c>
      <c r="G220" s="210"/>
      <c r="H220" s="213"/>
      <c r="I220" s="209"/>
      <c r="J220" s="212" t="s">
        <v>1657</v>
      </c>
    </row>
    <row r="221" spans="1:12" s="26" customFormat="1" ht="20.100000000000001" customHeight="1" x14ac:dyDescent="0.3">
      <c r="A221" s="20"/>
      <c r="B221" s="21" t="s">
        <v>1205</v>
      </c>
      <c r="C221" s="214" t="s">
        <v>1838</v>
      </c>
      <c r="D221" s="209" t="s">
        <v>1164</v>
      </c>
      <c r="E221" s="215">
        <v>1410</v>
      </c>
      <c r="F221" s="209" t="s">
        <v>1020</v>
      </c>
      <c r="G221" s="210"/>
      <c r="H221" s="213"/>
      <c r="I221" s="209"/>
      <c r="J221" s="212" t="s">
        <v>1671</v>
      </c>
    </row>
    <row r="222" spans="1:12" s="26" customFormat="1" ht="20.100000000000001" customHeight="1" x14ac:dyDescent="0.3">
      <c r="A222" s="20"/>
      <c r="B222" s="21" t="s">
        <v>1205</v>
      </c>
      <c r="C222" s="214" t="s">
        <v>1838</v>
      </c>
      <c r="D222" s="209" t="s">
        <v>1164</v>
      </c>
      <c r="E222" s="212">
        <v>140</v>
      </c>
      <c r="F222" s="209" t="s">
        <v>1021</v>
      </c>
      <c r="G222" s="210"/>
      <c r="H222" s="213"/>
      <c r="I222" s="209"/>
      <c r="J222" s="212" t="s">
        <v>1660</v>
      </c>
    </row>
    <row r="223" spans="1:12" s="26" customFormat="1" ht="20.100000000000001" customHeight="1" x14ac:dyDescent="0.3">
      <c r="A223" s="20"/>
      <c r="B223" s="21"/>
      <c r="C223" s="236"/>
      <c r="D223" s="238"/>
      <c r="E223" s="237">
        <f>SUM(E219:E222)</f>
        <v>3100</v>
      </c>
      <c r="F223" s="238"/>
      <c r="G223" s="230"/>
      <c r="H223" s="239"/>
      <c r="I223" s="238"/>
      <c r="J223" s="255"/>
    </row>
    <row r="224" spans="1:12" s="26" customFormat="1" ht="20.100000000000001" customHeight="1" x14ac:dyDescent="0.3">
      <c r="A224" s="20"/>
      <c r="B224" s="21">
        <v>6</v>
      </c>
      <c r="C224" s="232" t="s">
        <v>1839</v>
      </c>
      <c r="D224" s="203" t="s">
        <v>1673</v>
      </c>
      <c r="E224" s="250">
        <v>150000</v>
      </c>
      <c r="F224" s="203" t="s">
        <v>1768</v>
      </c>
      <c r="G224" s="204"/>
      <c r="H224" s="252"/>
      <c r="I224" s="203" t="s">
        <v>1673</v>
      </c>
      <c r="J224" s="206" t="s">
        <v>1674</v>
      </c>
      <c r="L224" s="200"/>
    </row>
    <row r="225" spans="1:11" ht="6.75" customHeight="1" x14ac:dyDescent="0.3"/>
    <row r="226" spans="1:11" s="26" customFormat="1" ht="23.25" customHeight="1" x14ac:dyDescent="0.3">
      <c r="A226" s="20"/>
      <c r="B226" s="21"/>
      <c r="C226" s="22" t="s">
        <v>1343</v>
      </c>
      <c r="D226" s="22" t="s">
        <v>1130</v>
      </c>
      <c r="E226" s="23" t="s">
        <v>1184</v>
      </c>
      <c r="F226" s="23" t="s">
        <v>1775</v>
      </c>
      <c r="G226" s="270" t="s">
        <v>2425</v>
      </c>
      <c r="H226" s="24"/>
      <c r="I226" s="22" t="s">
        <v>1028</v>
      </c>
      <c r="J226" s="23" t="s">
        <v>1026</v>
      </c>
      <c r="K226" s="25"/>
    </row>
    <row r="227" spans="1:11" s="26" customFormat="1" ht="20.100000000000001" customHeight="1" x14ac:dyDescent="0.3">
      <c r="A227" s="20"/>
      <c r="B227" s="21">
        <v>6</v>
      </c>
      <c r="C227" s="214" t="s">
        <v>1782</v>
      </c>
      <c r="D227" s="203" t="s">
        <v>1673</v>
      </c>
      <c r="E227" s="215">
        <v>150000</v>
      </c>
      <c r="F227" s="209" t="s">
        <v>1768</v>
      </c>
      <c r="G227" s="210"/>
      <c r="H227" s="213"/>
      <c r="I227" s="209" t="s">
        <v>1673</v>
      </c>
      <c r="J227" s="212" t="s">
        <v>1648</v>
      </c>
    </row>
    <row r="228" spans="1:11" s="26" customFormat="1" ht="20.100000000000001" customHeight="1" x14ac:dyDescent="0.3">
      <c r="A228" s="20"/>
      <c r="B228" s="21">
        <v>6</v>
      </c>
      <c r="C228" s="214" t="s">
        <v>1830</v>
      </c>
      <c r="D228" s="203" t="s">
        <v>1673</v>
      </c>
      <c r="E228" s="215">
        <v>150000</v>
      </c>
      <c r="F228" s="209" t="s">
        <v>1768</v>
      </c>
      <c r="G228" s="210"/>
      <c r="H228" s="213"/>
      <c r="I228" s="209" t="s">
        <v>1673</v>
      </c>
      <c r="J228" s="212" t="s">
        <v>1649</v>
      </c>
    </row>
    <row r="229" spans="1:11" s="26" customFormat="1" ht="20.100000000000001" customHeight="1" x14ac:dyDescent="0.3">
      <c r="A229" s="20"/>
      <c r="B229" s="21">
        <v>6</v>
      </c>
      <c r="C229" s="214" t="s">
        <v>1783</v>
      </c>
      <c r="D229" s="203" t="s">
        <v>1673</v>
      </c>
      <c r="E229" s="215">
        <v>150000</v>
      </c>
      <c r="F229" s="209" t="s">
        <v>1768</v>
      </c>
      <c r="G229" s="210"/>
      <c r="H229" s="213"/>
      <c r="I229" s="209" t="s">
        <v>1673</v>
      </c>
      <c r="J229" s="212" t="s">
        <v>1651</v>
      </c>
    </row>
    <row r="230" spans="1:11" s="26" customFormat="1" ht="20.100000000000001" customHeight="1" x14ac:dyDescent="0.3">
      <c r="A230" s="20"/>
      <c r="B230" s="21">
        <v>6</v>
      </c>
      <c r="C230" s="214" t="s">
        <v>1784</v>
      </c>
      <c r="D230" s="203" t="s">
        <v>1673</v>
      </c>
      <c r="E230" s="215">
        <v>150000</v>
      </c>
      <c r="F230" s="209" t="s">
        <v>1768</v>
      </c>
      <c r="G230" s="210"/>
      <c r="H230" s="213"/>
      <c r="I230" s="209" t="s">
        <v>1673</v>
      </c>
      <c r="J230" s="212" t="s">
        <v>1669</v>
      </c>
    </row>
    <row r="231" spans="1:11" s="26" customFormat="1" ht="20.100000000000001" customHeight="1" x14ac:dyDescent="0.3">
      <c r="A231" s="20"/>
      <c r="B231" s="21">
        <v>6</v>
      </c>
      <c r="C231" s="214" t="s">
        <v>1785</v>
      </c>
      <c r="D231" s="203" t="s">
        <v>1673</v>
      </c>
      <c r="E231" s="215">
        <v>150000</v>
      </c>
      <c r="F231" s="209" t="s">
        <v>1768</v>
      </c>
      <c r="G231" s="210"/>
      <c r="H231" s="213"/>
      <c r="I231" s="209" t="s">
        <v>1673</v>
      </c>
      <c r="J231" s="212" t="s">
        <v>1664</v>
      </c>
    </row>
    <row r="232" spans="1:11" s="26" customFormat="1" ht="20.100000000000001" customHeight="1" x14ac:dyDescent="0.3">
      <c r="A232" s="20"/>
      <c r="B232" s="21">
        <v>6</v>
      </c>
      <c r="C232" s="214" t="s">
        <v>1786</v>
      </c>
      <c r="D232" s="203" t="s">
        <v>1673</v>
      </c>
      <c r="E232" s="215">
        <v>150000</v>
      </c>
      <c r="F232" s="209" t="s">
        <v>1768</v>
      </c>
      <c r="G232" s="210"/>
      <c r="H232" s="213"/>
      <c r="I232" s="209" t="s">
        <v>1673</v>
      </c>
      <c r="J232" s="212" t="s">
        <v>1652</v>
      </c>
    </row>
    <row r="233" spans="1:11" s="26" customFormat="1" ht="20.100000000000001" customHeight="1" x14ac:dyDescent="0.3">
      <c r="A233" s="20"/>
      <c r="B233" s="21">
        <v>6</v>
      </c>
      <c r="C233" s="214" t="s">
        <v>1787</v>
      </c>
      <c r="D233" s="203" t="s">
        <v>1673</v>
      </c>
      <c r="E233" s="215">
        <v>150000</v>
      </c>
      <c r="F233" s="209" t="s">
        <v>1768</v>
      </c>
      <c r="G233" s="210"/>
      <c r="H233" s="213"/>
      <c r="I233" s="209" t="s">
        <v>1673</v>
      </c>
      <c r="J233" s="212" t="s">
        <v>1667</v>
      </c>
    </row>
    <row r="234" spans="1:11" s="26" customFormat="1" ht="20.100000000000001" customHeight="1" x14ac:dyDescent="0.3">
      <c r="A234" s="20"/>
      <c r="B234" s="21">
        <v>6</v>
      </c>
      <c r="C234" s="214" t="s">
        <v>1788</v>
      </c>
      <c r="D234" s="203" t="s">
        <v>1673</v>
      </c>
      <c r="E234" s="215">
        <v>150000</v>
      </c>
      <c r="F234" s="209" t="s">
        <v>1768</v>
      </c>
      <c r="G234" s="210"/>
      <c r="H234" s="213"/>
      <c r="I234" s="209" t="s">
        <v>1673</v>
      </c>
      <c r="J234" s="212" t="s">
        <v>1661</v>
      </c>
    </row>
    <row r="235" spans="1:11" s="26" customFormat="1" ht="20.100000000000001" customHeight="1" x14ac:dyDescent="0.3">
      <c r="A235" s="20"/>
      <c r="B235" s="21">
        <v>6</v>
      </c>
      <c r="C235" s="214" t="s">
        <v>1254</v>
      </c>
      <c r="D235" s="203" t="s">
        <v>1673</v>
      </c>
      <c r="E235" s="215">
        <v>150000</v>
      </c>
      <c r="F235" s="209" t="s">
        <v>1768</v>
      </c>
      <c r="G235" s="210"/>
      <c r="H235" s="213"/>
      <c r="I235" s="209" t="s">
        <v>1673</v>
      </c>
      <c r="J235" s="212" t="s">
        <v>1653</v>
      </c>
    </row>
    <row r="236" spans="1:11" s="26" customFormat="1" ht="20.100000000000001" customHeight="1" x14ac:dyDescent="0.3">
      <c r="A236" s="20"/>
      <c r="B236" s="21">
        <v>6</v>
      </c>
      <c r="C236" s="207">
        <v>44198</v>
      </c>
      <c r="D236" s="203" t="s">
        <v>1673</v>
      </c>
      <c r="E236" s="208">
        <v>150000</v>
      </c>
      <c r="F236" s="209" t="s">
        <v>1768</v>
      </c>
      <c r="G236" s="210"/>
      <c r="H236" s="213"/>
      <c r="I236" s="209" t="s">
        <v>1673</v>
      </c>
      <c r="J236" s="209" t="s">
        <v>1666</v>
      </c>
      <c r="K236" s="25"/>
    </row>
    <row r="237" spans="1:11" s="26" customFormat="1" ht="20.100000000000001" customHeight="1" x14ac:dyDescent="0.3">
      <c r="A237" s="20"/>
      <c r="B237" s="21">
        <v>6</v>
      </c>
      <c r="C237" s="207">
        <v>44389</v>
      </c>
      <c r="D237" s="203" t="s">
        <v>1673</v>
      </c>
      <c r="E237" s="208">
        <v>150000</v>
      </c>
      <c r="F237" s="209" t="s">
        <v>1768</v>
      </c>
      <c r="G237" s="210"/>
      <c r="H237" s="213"/>
      <c r="I237" s="209" t="s">
        <v>1673</v>
      </c>
      <c r="J237" s="209" t="s">
        <v>1654</v>
      </c>
      <c r="K237" s="25"/>
    </row>
    <row r="238" spans="1:11" s="26" customFormat="1" ht="20.100000000000001" customHeight="1" x14ac:dyDescent="0.3">
      <c r="A238" s="20"/>
      <c r="B238" s="21"/>
      <c r="C238" s="235"/>
      <c r="D238" s="238"/>
      <c r="E238" s="237">
        <f>SUM(E224:E237)</f>
        <v>1800000</v>
      </c>
      <c r="F238" s="238"/>
      <c r="G238" s="230"/>
      <c r="H238" s="239"/>
      <c r="I238" s="238"/>
      <c r="J238" s="238"/>
      <c r="K238" s="25"/>
    </row>
    <row r="239" spans="1:11" s="26" customFormat="1" ht="20.100000000000001" customHeight="1" x14ac:dyDescent="0.3">
      <c r="A239" s="20"/>
      <c r="B239" s="21" t="s">
        <v>1199</v>
      </c>
      <c r="C239" s="232" t="s">
        <v>1289</v>
      </c>
      <c r="D239" s="250" t="s">
        <v>1034</v>
      </c>
      <c r="E239" s="250">
        <v>15720</v>
      </c>
      <c r="F239" s="203" t="s">
        <v>1655</v>
      </c>
      <c r="G239" s="204"/>
      <c r="H239" s="252"/>
      <c r="I239" s="203"/>
      <c r="J239" s="206" t="s">
        <v>1656</v>
      </c>
    </row>
    <row r="240" spans="1:11" s="26" customFormat="1" ht="20.100000000000001" customHeight="1" x14ac:dyDescent="0.3">
      <c r="A240" s="20"/>
      <c r="B240" s="21" t="s">
        <v>1199</v>
      </c>
      <c r="C240" s="214" t="s">
        <v>1789</v>
      </c>
      <c r="D240" s="250" t="s">
        <v>1034</v>
      </c>
      <c r="E240" s="215">
        <v>19250</v>
      </c>
      <c r="F240" s="209" t="s">
        <v>1655</v>
      </c>
      <c r="G240" s="210"/>
      <c r="H240" s="213"/>
      <c r="I240" s="209"/>
      <c r="J240" s="212" t="s">
        <v>1662</v>
      </c>
    </row>
    <row r="241" spans="1:11" s="26" customFormat="1" ht="20.100000000000001" customHeight="1" x14ac:dyDescent="0.3">
      <c r="A241" s="20"/>
      <c r="B241" s="21" t="s">
        <v>1199</v>
      </c>
      <c r="C241" s="214" t="s">
        <v>1790</v>
      </c>
      <c r="D241" s="250" t="s">
        <v>1034</v>
      </c>
      <c r="E241" s="215">
        <v>34320</v>
      </c>
      <c r="F241" s="209" t="s">
        <v>1655</v>
      </c>
      <c r="G241" s="210"/>
      <c r="H241" s="213"/>
      <c r="I241" s="209"/>
      <c r="J241" s="212" t="s">
        <v>1658</v>
      </c>
    </row>
    <row r="242" spans="1:11" s="26" customFormat="1" ht="20.100000000000001" customHeight="1" x14ac:dyDescent="0.3">
      <c r="A242" s="20"/>
      <c r="B242" s="21" t="s">
        <v>1199</v>
      </c>
      <c r="C242" s="207">
        <v>44253</v>
      </c>
      <c r="D242" s="250" t="s">
        <v>1034</v>
      </c>
      <c r="E242" s="208">
        <v>15660</v>
      </c>
      <c r="F242" s="209" t="s">
        <v>1655</v>
      </c>
      <c r="G242" s="210"/>
      <c r="H242" s="213"/>
      <c r="I242" s="209"/>
      <c r="J242" s="209" t="s">
        <v>1659</v>
      </c>
      <c r="K242" s="25"/>
    </row>
    <row r="243" spans="1:11" s="26" customFormat="1" ht="20.100000000000001" customHeight="1" x14ac:dyDescent="0.3">
      <c r="A243" s="20"/>
      <c r="B243" s="21" t="s">
        <v>1199</v>
      </c>
      <c r="C243" s="223">
        <v>44283</v>
      </c>
      <c r="D243" s="250" t="s">
        <v>1034</v>
      </c>
      <c r="E243" s="224">
        <v>14840</v>
      </c>
      <c r="F243" s="218" t="s">
        <v>1655</v>
      </c>
      <c r="G243" s="219"/>
      <c r="H243" s="220"/>
      <c r="I243" s="218"/>
      <c r="J243" s="218" t="s">
        <v>1663</v>
      </c>
      <c r="K243" s="25"/>
    </row>
    <row r="244" spans="1:11" s="26" customFormat="1" ht="20.100000000000001" customHeight="1" x14ac:dyDescent="0.3">
      <c r="A244" s="20"/>
      <c r="B244" s="21" t="s">
        <v>1199</v>
      </c>
      <c r="C244" s="207">
        <v>44314</v>
      </c>
      <c r="D244" s="250" t="s">
        <v>1034</v>
      </c>
      <c r="E244" s="208">
        <v>18520</v>
      </c>
      <c r="F244" s="209" t="s">
        <v>1655</v>
      </c>
      <c r="G244" s="210"/>
      <c r="H244" s="213"/>
      <c r="I244" s="209"/>
      <c r="J244" s="209" t="s">
        <v>1665</v>
      </c>
      <c r="K244" s="25"/>
    </row>
    <row r="245" spans="1:11" s="26" customFormat="1" ht="20.100000000000001" customHeight="1" x14ac:dyDescent="0.3">
      <c r="A245" s="20"/>
      <c r="B245" s="21" t="s">
        <v>1199</v>
      </c>
      <c r="C245" s="207">
        <v>44372</v>
      </c>
      <c r="D245" s="250" t="s">
        <v>1034</v>
      </c>
      <c r="E245" s="208">
        <v>30900</v>
      </c>
      <c r="F245" s="209" t="s">
        <v>1655</v>
      </c>
      <c r="G245" s="210"/>
      <c r="H245" s="213"/>
      <c r="I245" s="209"/>
      <c r="J245" s="209" t="s">
        <v>1689</v>
      </c>
      <c r="K245" s="25"/>
    </row>
    <row r="246" spans="1:11" s="26" customFormat="1" ht="20.100000000000001" customHeight="1" x14ac:dyDescent="0.3">
      <c r="A246" s="20"/>
      <c r="B246" s="21" t="s">
        <v>1199</v>
      </c>
      <c r="C246" s="207">
        <v>44405</v>
      </c>
      <c r="D246" s="250" t="s">
        <v>1034</v>
      </c>
      <c r="E246" s="208">
        <v>34270</v>
      </c>
      <c r="F246" s="209" t="s">
        <v>1655</v>
      </c>
      <c r="G246" s="210"/>
      <c r="H246" s="213"/>
      <c r="I246" s="209"/>
      <c r="J246" s="209" t="s">
        <v>1675</v>
      </c>
      <c r="K246" s="25"/>
    </row>
    <row r="247" spans="1:11" s="26" customFormat="1" ht="20.100000000000001" customHeight="1" x14ac:dyDescent="0.3">
      <c r="A247" s="20"/>
      <c r="B247" s="21" t="s">
        <v>1199</v>
      </c>
      <c r="C247" s="207">
        <v>44463</v>
      </c>
      <c r="D247" s="250" t="s">
        <v>1034</v>
      </c>
      <c r="E247" s="208">
        <v>33340</v>
      </c>
      <c r="F247" s="209" t="s">
        <v>1655</v>
      </c>
      <c r="G247" s="210"/>
      <c r="H247" s="213"/>
      <c r="I247" s="209"/>
      <c r="J247" s="209" t="s">
        <v>1680</v>
      </c>
      <c r="K247" s="25"/>
    </row>
    <row r="248" spans="1:11" s="26" customFormat="1" ht="20.100000000000001" customHeight="1" x14ac:dyDescent="0.3">
      <c r="A248" s="20"/>
      <c r="B248" s="21" t="s">
        <v>1199</v>
      </c>
      <c r="C248" s="207">
        <v>44496</v>
      </c>
      <c r="D248" s="250" t="s">
        <v>1034</v>
      </c>
      <c r="E248" s="208">
        <v>35010</v>
      </c>
      <c r="F248" s="209" t="s">
        <v>1655</v>
      </c>
      <c r="G248" s="210"/>
      <c r="H248" s="213"/>
      <c r="I248" s="209"/>
      <c r="J248" s="209" t="s">
        <v>1681</v>
      </c>
      <c r="K248" s="25"/>
    </row>
    <row r="249" spans="1:11" s="26" customFormat="1" ht="20.100000000000001" customHeight="1" x14ac:dyDescent="0.3">
      <c r="A249" s="20"/>
      <c r="B249" s="21" t="s">
        <v>1199</v>
      </c>
      <c r="C249" s="207">
        <v>44524</v>
      </c>
      <c r="D249" s="250" t="s">
        <v>1034</v>
      </c>
      <c r="E249" s="208">
        <v>27190</v>
      </c>
      <c r="F249" s="209" t="s">
        <v>1655</v>
      </c>
      <c r="G249" s="210"/>
      <c r="H249" s="213"/>
      <c r="I249" s="209"/>
      <c r="J249" s="209" t="s">
        <v>1686</v>
      </c>
      <c r="K249" s="25"/>
    </row>
    <row r="250" spans="1:11" s="26" customFormat="1" ht="20.100000000000001" customHeight="1" x14ac:dyDescent="0.3">
      <c r="A250" s="20"/>
      <c r="B250" s="21" t="s">
        <v>1199</v>
      </c>
      <c r="C250" s="207">
        <v>44558</v>
      </c>
      <c r="D250" s="250" t="s">
        <v>1034</v>
      </c>
      <c r="E250" s="208">
        <v>20410</v>
      </c>
      <c r="F250" s="209" t="s">
        <v>1655</v>
      </c>
      <c r="G250" s="210"/>
      <c r="H250" s="213"/>
      <c r="I250" s="209"/>
      <c r="J250" s="209" t="s">
        <v>1690</v>
      </c>
      <c r="K250" s="25"/>
    </row>
    <row r="251" spans="1:11" s="26" customFormat="1" ht="20.100000000000001" customHeight="1" x14ac:dyDescent="0.3">
      <c r="A251" s="20"/>
      <c r="B251" s="21"/>
      <c r="C251" s="259"/>
      <c r="D251" s="264"/>
      <c r="E251" s="260">
        <f>SUM(E239:E250)</f>
        <v>299430</v>
      </c>
      <c r="F251" s="261"/>
      <c r="G251" s="262"/>
      <c r="H251" s="263"/>
      <c r="I251" s="261"/>
      <c r="J251" s="264"/>
      <c r="K251" s="25"/>
    </row>
    <row r="252" spans="1:11" s="26" customFormat="1" ht="20.100000000000001" customHeight="1" x14ac:dyDescent="0.3">
      <c r="A252" s="20"/>
      <c r="B252" s="21"/>
      <c r="C252" s="28"/>
      <c r="D252" s="267"/>
      <c r="E252" s="29">
        <f>E251+E238+E223+E218+E208+E203+E201+E195+E184+E164+E157+E95</f>
        <v>25619531</v>
      </c>
      <c r="F252" s="30"/>
      <c r="G252" s="31"/>
      <c r="H252" s="32"/>
      <c r="I252" s="30"/>
      <c r="J252" s="33"/>
      <c r="K252" s="25"/>
    </row>
    <row r="253" spans="1:11" s="38" customFormat="1" ht="20.100000000000001" customHeight="1" x14ac:dyDescent="0.15">
      <c r="A253" s="20"/>
      <c r="B253" s="21"/>
      <c r="C253" s="34"/>
      <c r="D253" s="268"/>
      <c r="E253" s="35"/>
      <c r="F253" s="25"/>
      <c r="G253" s="36"/>
      <c r="H253" s="37"/>
      <c r="I253" s="25"/>
      <c r="J253" s="37"/>
      <c r="K253" s="25"/>
    </row>
    <row r="254" spans="1:11" ht="20.100000000000001" customHeight="1" x14ac:dyDescent="0.15">
      <c r="A254" s="39"/>
      <c r="B254" s="40"/>
      <c r="C254" s="41"/>
      <c r="D254" s="44"/>
      <c r="E254" s="42"/>
      <c r="F254" s="38"/>
      <c r="G254" s="43"/>
      <c r="H254" s="44"/>
      <c r="I254" s="38"/>
      <c r="J254" s="44"/>
      <c r="K254" s="38"/>
    </row>
    <row r="255" spans="1:11" x14ac:dyDescent="0.3">
      <c r="E255" s="45"/>
    </row>
    <row r="256" spans="1:11" ht="21.75" customHeight="1" x14ac:dyDescent="0.3">
      <c r="E256" s="45"/>
    </row>
    <row r="258" spans="5:5" x14ac:dyDescent="0.3">
      <c r="E258" s="45"/>
    </row>
  </sheetData>
  <mergeCells count="1">
    <mergeCell ref="G4:H4"/>
  </mergeCells>
  <phoneticPr fontId="30" type="noConversion"/>
  <pageMargins left="0.27555555105209351" right="0.19680555164813995" top="0.7086111307144165" bottom="0.51180553436279297" header="0.31486111879348755" footer="0.31486111879348755"/>
  <pageSetup paperSize="9" orientation="portrait"/>
  <headerFooter>
    <oddFooter>&amp;C&amp;"맑은 고딕,Regular"&amp;P /&amp;N&amp;R&amp;"맑은 고딕,Regular"사회복지회행복한동행지출내역서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B2:J59"/>
  <sheetViews>
    <sheetView showGridLines="0" zoomScaleNormal="100" zoomScaleSheetLayoutView="75" workbookViewId="0">
      <selection activeCell="K32" sqref="K32"/>
    </sheetView>
  </sheetViews>
  <sheetFormatPr defaultColWidth="15.75" defaultRowHeight="16.5" x14ac:dyDescent="0.3"/>
  <cols>
    <col min="1" max="1" width="2" style="136" customWidth="1"/>
    <col min="2" max="2" width="0.25" style="136" hidden="1" customWidth="1"/>
    <col min="3" max="3" width="10.75" style="2" customWidth="1"/>
    <col min="4" max="4" width="8.75" style="2" customWidth="1"/>
    <col min="5" max="5" width="10.625" style="136" customWidth="1"/>
    <col min="6" max="6" width="15.75" style="136"/>
    <col min="7" max="7" width="8.25" style="136" customWidth="1"/>
    <col min="8" max="8" width="2.375" style="136" customWidth="1"/>
    <col min="9" max="9" width="19.25" style="137" customWidth="1"/>
    <col min="10" max="10" width="12.375" style="2" customWidth="1"/>
    <col min="11" max="16384" width="15.75" style="136"/>
  </cols>
  <sheetData>
    <row r="2" spans="2:10" ht="32.25" customHeight="1" x14ac:dyDescent="0.3">
      <c r="B2" s="136">
        <v>1</v>
      </c>
      <c r="C2" s="6"/>
      <c r="D2" s="6"/>
      <c r="J2" s="6"/>
    </row>
    <row r="3" spans="2:10" ht="17.25" x14ac:dyDescent="0.3">
      <c r="B3" s="136">
        <v>2</v>
      </c>
      <c r="C3" s="138" t="s">
        <v>2036</v>
      </c>
      <c r="D3" s="139"/>
    </row>
    <row r="4" spans="2:10" s="142" customFormat="1" ht="43.5" customHeight="1" x14ac:dyDescent="0.3">
      <c r="B4" s="136">
        <v>3</v>
      </c>
      <c r="C4" s="140" t="s">
        <v>107</v>
      </c>
      <c r="D4" s="141" t="s">
        <v>1130</v>
      </c>
      <c r="E4" s="140" t="s">
        <v>997</v>
      </c>
      <c r="F4" s="140" t="s">
        <v>996</v>
      </c>
      <c r="G4" s="422" t="s">
        <v>2038</v>
      </c>
      <c r="H4" s="423"/>
      <c r="I4" s="140" t="s">
        <v>1378</v>
      </c>
      <c r="J4" s="140" t="s">
        <v>2240</v>
      </c>
    </row>
    <row r="5" spans="2:10" x14ac:dyDescent="0.3">
      <c r="B5" s="136">
        <v>4</v>
      </c>
      <c r="C5" s="143">
        <v>44309</v>
      </c>
      <c r="D5" s="144" t="s">
        <v>1232</v>
      </c>
      <c r="E5" s="145">
        <v>102300</v>
      </c>
      <c r="F5" s="146" t="s">
        <v>1014</v>
      </c>
      <c r="G5" s="147" t="s">
        <v>1374</v>
      </c>
      <c r="H5" s="148"/>
      <c r="I5" s="146" t="s">
        <v>1386</v>
      </c>
      <c r="J5" s="149" t="s">
        <v>1379</v>
      </c>
    </row>
    <row r="6" spans="2:10" x14ac:dyDescent="0.3">
      <c r="B6" s="136">
        <v>5</v>
      </c>
      <c r="C6" s="143">
        <v>44309</v>
      </c>
      <c r="D6" s="150" t="s">
        <v>1368</v>
      </c>
      <c r="E6" s="145">
        <v>10290</v>
      </c>
      <c r="F6" s="146" t="s">
        <v>1014</v>
      </c>
      <c r="G6" s="147" t="s">
        <v>1374</v>
      </c>
      <c r="H6" s="148"/>
      <c r="I6" s="146" t="s">
        <v>1380</v>
      </c>
      <c r="J6" s="151" t="s">
        <v>1387</v>
      </c>
    </row>
    <row r="7" spans="2:10" x14ac:dyDescent="0.3">
      <c r="B7" s="136">
        <v>6</v>
      </c>
      <c r="C7" s="143">
        <v>44309</v>
      </c>
      <c r="D7" s="150"/>
      <c r="E7" s="145">
        <v>11500</v>
      </c>
      <c r="F7" s="146" t="s">
        <v>1014</v>
      </c>
      <c r="G7" s="147" t="s">
        <v>1374</v>
      </c>
      <c r="H7" s="148"/>
      <c r="I7" s="146" t="s">
        <v>1373</v>
      </c>
      <c r="J7" s="151"/>
    </row>
    <row r="8" spans="2:10" x14ac:dyDescent="0.3">
      <c r="B8" s="136">
        <v>7</v>
      </c>
      <c r="C8" s="152">
        <v>44310</v>
      </c>
      <c r="D8" s="150"/>
      <c r="E8" s="153">
        <v>384910</v>
      </c>
      <c r="F8" s="154" t="s">
        <v>1846</v>
      </c>
      <c r="G8" s="155" t="s">
        <v>1374</v>
      </c>
      <c r="H8" s="148"/>
      <c r="I8" s="154" t="s">
        <v>1222</v>
      </c>
      <c r="J8" s="151"/>
    </row>
    <row r="9" spans="2:10" x14ac:dyDescent="0.3">
      <c r="C9" s="156"/>
      <c r="D9" s="156"/>
      <c r="E9" s="157">
        <f>SUM(E5:E8)</f>
        <v>509000</v>
      </c>
      <c r="F9" s="158"/>
      <c r="G9" s="157"/>
      <c r="H9" s="157"/>
      <c r="I9" s="158"/>
      <c r="J9" s="159"/>
    </row>
    <row r="10" spans="2:10" x14ac:dyDescent="0.3">
      <c r="B10" s="136">
        <v>8</v>
      </c>
      <c r="C10" s="160">
        <v>44316</v>
      </c>
      <c r="D10" s="150"/>
      <c r="E10" s="161">
        <v>40050</v>
      </c>
      <c r="F10" s="162" t="s">
        <v>1845</v>
      </c>
      <c r="G10" s="163" t="s">
        <v>1370</v>
      </c>
      <c r="H10" s="164"/>
      <c r="I10" s="162" t="s">
        <v>1372</v>
      </c>
      <c r="J10" s="151" t="s">
        <v>1379</v>
      </c>
    </row>
    <row r="11" spans="2:10" x14ac:dyDescent="0.3">
      <c r="B11" s="136">
        <v>9</v>
      </c>
      <c r="C11" s="143">
        <v>44316</v>
      </c>
      <c r="D11" s="150"/>
      <c r="E11" s="145">
        <v>90000</v>
      </c>
      <c r="F11" s="146" t="s">
        <v>1014</v>
      </c>
      <c r="G11" s="163" t="s">
        <v>1370</v>
      </c>
      <c r="H11" s="164"/>
      <c r="I11" s="146" t="s">
        <v>1256</v>
      </c>
      <c r="J11" s="151" t="s">
        <v>1402</v>
      </c>
    </row>
    <row r="12" spans="2:10" x14ac:dyDescent="0.3">
      <c r="B12" s="136">
        <v>10</v>
      </c>
      <c r="C12" s="143">
        <v>44321</v>
      </c>
      <c r="D12" s="150"/>
      <c r="E12" s="145">
        <v>249400</v>
      </c>
      <c r="F12" s="146" t="s">
        <v>1014</v>
      </c>
      <c r="G12" s="163" t="s">
        <v>1370</v>
      </c>
      <c r="H12" s="164"/>
      <c r="I12" s="146" t="s">
        <v>1844</v>
      </c>
      <c r="J12" s="151"/>
    </row>
    <row r="13" spans="2:10" x14ac:dyDescent="0.3">
      <c r="B13" s="136">
        <v>11</v>
      </c>
      <c r="C13" s="160">
        <v>44324</v>
      </c>
      <c r="D13" s="150"/>
      <c r="E13" s="161">
        <v>248370</v>
      </c>
      <c r="F13" s="162" t="s">
        <v>1846</v>
      </c>
      <c r="G13" s="163" t="s">
        <v>1397</v>
      </c>
      <c r="H13" s="164"/>
      <c r="I13" s="162" t="s">
        <v>1222</v>
      </c>
      <c r="J13" s="149" t="s">
        <v>1379</v>
      </c>
    </row>
    <row r="14" spans="2:10" x14ac:dyDescent="0.3">
      <c r="B14" s="136">
        <v>12</v>
      </c>
      <c r="C14" s="143">
        <v>44324</v>
      </c>
      <c r="D14" s="150"/>
      <c r="E14" s="145">
        <v>684000</v>
      </c>
      <c r="F14" s="146" t="s">
        <v>1396</v>
      </c>
      <c r="G14" s="163" t="s">
        <v>1397</v>
      </c>
      <c r="H14" s="164"/>
      <c r="I14" s="146" t="s">
        <v>1842</v>
      </c>
      <c r="J14" s="151" t="s">
        <v>1851</v>
      </c>
    </row>
    <row r="15" spans="2:10" x14ac:dyDescent="0.3">
      <c r="B15" s="136">
        <v>13</v>
      </c>
      <c r="C15" s="143">
        <v>44324</v>
      </c>
      <c r="D15" s="150"/>
      <c r="E15" s="145">
        <v>301000</v>
      </c>
      <c r="F15" s="146" t="s">
        <v>1037</v>
      </c>
      <c r="G15" s="163" t="s">
        <v>1397</v>
      </c>
      <c r="H15" s="164"/>
      <c r="I15" s="146" t="s">
        <v>105</v>
      </c>
      <c r="J15" s="151"/>
    </row>
    <row r="16" spans="2:10" x14ac:dyDescent="0.3">
      <c r="B16" s="136">
        <v>14</v>
      </c>
      <c r="C16" s="143">
        <v>44324</v>
      </c>
      <c r="D16" s="150"/>
      <c r="E16" s="145">
        <v>650000</v>
      </c>
      <c r="F16" s="146" t="s">
        <v>1228</v>
      </c>
      <c r="G16" s="163" t="s">
        <v>1397</v>
      </c>
      <c r="H16" s="164"/>
      <c r="I16" s="146" t="s">
        <v>1849</v>
      </c>
      <c r="J16" s="151"/>
    </row>
    <row r="17" spans="2:10" x14ac:dyDescent="0.3">
      <c r="B17" s="136">
        <v>15</v>
      </c>
      <c r="C17" s="160">
        <v>44330</v>
      </c>
      <c r="D17" s="150"/>
      <c r="E17" s="161">
        <v>126500</v>
      </c>
      <c r="F17" s="162" t="s">
        <v>1846</v>
      </c>
      <c r="G17" s="163" t="s">
        <v>1398</v>
      </c>
      <c r="H17" s="164"/>
      <c r="I17" s="162" t="s">
        <v>1222</v>
      </c>
      <c r="J17" s="149" t="s">
        <v>1379</v>
      </c>
    </row>
    <row r="18" spans="2:10" x14ac:dyDescent="0.3">
      <c r="B18" s="136">
        <v>16</v>
      </c>
      <c r="C18" s="143">
        <v>44330</v>
      </c>
      <c r="D18" s="150"/>
      <c r="E18" s="145">
        <v>134150</v>
      </c>
      <c r="F18" s="146" t="s">
        <v>1014</v>
      </c>
      <c r="G18" s="163" t="s">
        <v>1398</v>
      </c>
      <c r="H18" s="164"/>
      <c r="I18" s="146" t="s">
        <v>1256</v>
      </c>
      <c r="J18" s="151" t="s">
        <v>1403</v>
      </c>
    </row>
    <row r="19" spans="2:10" x14ac:dyDescent="0.3">
      <c r="B19" s="136">
        <v>17</v>
      </c>
      <c r="C19" s="160">
        <v>44337</v>
      </c>
      <c r="D19" s="150"/>
      <c r="E19" s="161">
        <v>288250</v>
      </c>
      <c r="F19" s="162" t="s">
        <v>1014</v>
      </c>
      <c r="G19" s="163" t="s">
        <v>1404</v>
      </c>
      <c r="H19" s="164"/>
      <c r="I19" s="162" t="s">
        <v>1852</v>
      </c>
      <c r="J19" s="149" t="s">
        <v>1848</v>
      </c>
    </row>
    <row r="20" spans="2:10" x14ac:dyDescent="0.3">
      <c r="B20" s="136">
        <v>18</v>
      </c>
      <c r="C20" s="143">
        <v>44341</v>
      </c>
      <c r="D20" s="152"/>
      <c r="E20" s="145">
        <v>265000</v>
      </c>
      <c r="F20" s="146" t="s">
        <v>2158</v>
      </c>
      <c r="G20" s="147" t="s">
        <v>1405</v>
      </c>
      <c r="H20" s="148"/>
      <c r="I20" s="146" t="s">
        <v>1391</v>
      </c>
      <c r="J20" s="149" t="s">
        <v>1379</v>
      </c>
    </row>
    <row r="21" spans="2:10" x14ac:dyDescent="0.3">
      <c r="B21" s="136">
        <v>19</v>
      </c>
      <c r="C21" s="143">
        <v>44343</v>
      </c>
      <c r="D21" s="150"/>
      <c r="E21" s="145">
        <v>162800</v>
      </c>
      <c r="F21" s="146" t="s">
        <v>1014</v>
      </c>
      <c r="G21" s="147" t="s">
        <v>1405</v>
      </c>
      <c r="H21" s="148"/>
      <c r="I21" s="146" t="s">
        <v>1854</v>
      </c>
      <c r="J21" s="151" t="s">
        <v>1388</v>
      </c>
    </row>
    <row r="22" spans="2:10" x14ac:dyDescent="0.3">
      <c r="B22" s="136">
        <v>20</v>
      </c>
      <c r="C22" s="143">
        <v>44344</v>
      </c>
      <c r="D22" s="150"/>
      <c r="E22" s="145">
        <v>23420</v>
      </c>
      <c r="F22" s="146" t="s">
        <v>1014</v>
      </c>
      <c r="G22" s="147" t="s">
        <v>1405</v>
      </c>
      <c r="H22" s="148"/>
      <c r="I22" s="146" t="s">
        <v>1854</v>
      </c>
      <c r="J22" s="151"/>
    </row>
    <row r="23" spans="2:10" x14ac:dyDescent="0.3">
      <c r="B23" s="136">
        <v>21</v>
      </c>
      <c r="C23" s="143">
        <v>44344</v>
      </c>
      <c r="D23" s="150"/>
      <c r="E23" s="145">
        <v>92100</v>
      </c>
      <c r="F23" s="146" t="s">
        <v>1014</v>
      </c>
      <c r="G23" s="147" t="s">
        <v>1405</v>
      </c>
      <c r="H23" s="148"/>
      <c r="I23" s="146" t="s">
        <v>1854</v>
      </c>
      <c r="J23" s="151"/>
    </row>
    <row r="24" spans="2:10" x14ac:dyDescent="0.3">
      <c r="B24" s="136">
        <v>22</v>
      </c>
      <c r="C24" s="143">
        <v>44345</v>
      </c>
      <c r="D24" s="150"/>
      <c r="E24" s="145">
        <v>22800</v>
      </c>
      <c r="F24" s="146" t="s">
        <v>1015</v>
      </c>
      <c r="G24" s="147" t="s">
        <v>1405</v>
      </c>
      <c r="H24" s="148"/>
      <c r="I24" s="146" t="s">
        <v>1297</v>
      </c>
      <c r="J24" s="151"/>
    </row>
    <row r="25" spans="2:10" x14ac:dyDescent="0.3">
      <c r="C25" s="156"/>
      <c r="D25" s="156"/>
      <c r="E25" s="157">
        <f>SUM(E10:E24)</f>
        <v>3377840</v>
      </c>
      <c r="F25" s="158"/>
      <c r="G25" s="157"/>
      <c r="H25" s="157"/>
      <c r="I25" s="158"/>
      <c r="J25" s="159"/>
    </row>
    <row r="26" spans="2:10" x14ac:dyDescent="0.3">
      <c r="B26" s="136">
        <v>23</v>
      </c>
      <c r="C26" s="160">
        <v>44358</v>
      </c>
      <c r="D26" s="150"/>
      <c r="E26" s="161">
        <v>146900</v>
      </c>
      <c r="F26" s="162" t="s">
        <v>1014</v>
      </c>
      <c r="G26" s="163" t="s">
        <v>1399</v>
      </c>
      <c r="H26" s="164"/>
      <c r="I26" s="162" t="s">
        <v>1256</v>
      </c>
      <c r="J26" s="149" t="s">
        <v>1379</v>
      </c>
    </row>
    <row r="27" spans="2:10" x14ac:dyDescent="0.3">
      <c r="B27" s="136">
        <v>24</v>
      </c>
      <c r="C27" s="143">
        <v>44358</v>
      </c>
      <c r="D27" s="150"/>
      <c r="E27" s="145">
        <v>59920</v>
      </c>
      <c r="F27" s="146" t="s">
        <v>1014</v>
      </c>
      <c r="G27" s="163" t="s">
        <v>1399</v>
      </c>
      <c r="H27" s="164"/>
      <c r="I27" s="146" t="s">
        <v>1853</v>
      </c>
      <c r="J27" s="151" t="s">
        <v>1389</v>
      </c>
    </row>
    <row r="28" spans="2:10" x14ac:dyDescent="0.3">
      <c r="B28" s="136">
        <v>25</v>
      </c>
      <c r="C28" s="143">
        <v>44358</v>
      </c>
      <c r="D28" s="150"/>
      <c r="E28" s="145">
        <v>20800</v>
      </c>
      <c r="F28" s="146" t="s">
        <v>1014</v>
      </c>
      <c r="G28" s="163" t="s">
        <v>1399</v>
      </c>
      <c r="H28" s="164"/>
      <c r="I28" s="146" t="s">
        <v>1847</v>
      </c>
      <c r="J28" s="151"/>
    </row>
    <row r="29" spans="2:10" x14ac:dyDescent="0.3">
      <c r="B29" s="136">
        <v>26</v>
      </c>
      <c r="C29" s="143">
        <v>44359</v>
      </c>
      <c r="D29" s="150"/>
      <c r="E29" s="145">
        <v>10000</v>
      </c>
      <c r="F29" s="146" t="s">
        <v>1018</v>
      </c>
      <c r="G29" s="163" t="s">
        <v>1399</v>
      </c>
      <c r="H29" s="164"/>
      <c r="I29" s="146" t="s">
        <v>2159</v>
      </c>
      <c r="J29" s="151"/>
    </row>
    <row r="30" spans="2:10" x14ac:dyDescent="0.3">
      <c r="B30" s="136">
        <v>27</v>
      </c>
      <c r="C30" s="160">
        <v>44364</v>
      </c>
      <c r="D30" s="150"/>
      <c r="E30" s="161">
        <v>168600</v>
      </c>
      <c r="F30" s="162" t="s">
        <v>1014</v>
      </c>
      <c r="G30" s="163" t="s">
        <v>1390</v>
      </c>
      <c r="H30" s="164"/>
      <c r="I30" s="162" t="s">
        <v>1256</v>
      </c>
      <c r="J30" s="149" t="s">
        <v>1379</v>
      </c>
    </row>
    <row r="31" spans="2:10" x14ac:dyDescent="0.3">
      <c r="B31" s="136">
        <v>28</v>
      </c>
      <c r="C31" s="143">
        <v>44364</v>
      </c>
      <c r="D31" s="150"/>
      <c r="E31" s="145">
        <v>59000</v>
      </c>
      <c r="F31" s="146" t="s">
        <v>1014</v>
      </c>
      <c r="G31" s="163" t="s">
        <v>1390</v>
      </c>
      <c r="H31" s="164"/>
      <c r="I31" s="146" t="s">
        <v>1850</v>
      </c>
      <c r="J31" s="151" t="s">
        <v>1392</v>
      </c>
    </row>
    <row r="32" spans="2:10" x14ac:dyDescent="0.3">
      <c r="B32" s="136">
        <v>29</v>
      </c>
      <c r="C32" s="143">
        <v>44364</v>
      </c>
      <c r="D32" s="150"/>
      <c r="E32" s="145">
        <v>117920</v>
      </c>
      <c r="F32" s="146" t="s">
        <v>1014</v>
      </c>
      <c r="G32" s="163" t="s">
        <v>1390</v>
      </c>
      <c r="H32" s="164"/>
      <c r="I32" s="146" t="s">
        <v>1850</v>
      </c>
      <c r="J32" s="151"/>
    </row>
    <row r="33" spans="2:10" x14ac:dyDescent="0.3">
      <c r="B33" s="136">
        <v>30</v>
      </c>
      <c r="C33" s="143">
        <v>44365</v>
      </c>
      <c r="D33" s="150"/>
      <c r="E33" s="145">
        <v>80000</v>
      </c>
      <c r="F33" s="146" t="s">
        <v>2330</v>
      </c>
      <c r="G33" s="163" t="s">
        <v>1390</v>
      </c>
      <c r="H33" s="164"/>
      <c r="I33" s="146" t="s">
        <v>1032</v>
      </c>
      <c r="J33" s="151"/>
    </row>
    <row r="34" spans="2:10" x14ac:dyDescent="0.3">
      <c r="B34" s="136">
        <v>31</v>
      </c>
      <c r="C34" s="143">
        <v>44369</v>
      </c>
      <c r="D34" s="150"/>
      <c r="E34" s="145">
        <v>117000</v>
      </c>
      <c r="F34" s="146" t="s">
        <v>1395</v>
      </c>
      <c r="G34" s="163" t="s">
        <v>1390</v>
      </c>
      <c r="H34" s="164"/>
      <c r="I34" s="146" t="s">
        <v>1400</v>
      </c>
      <c r="J34" s="151"/>
    </row>
    <row r="35" spans="2:10" x14ac:dyDescent="0.3">
      <c r="B35" s="136">
        <v>32</v>
      </c>
      <c r="C35" s="160">
        <v>44372</v>
      </c>
      <c r="D35" s="150"/>
      <c r="E35" s="161">
        <v>131200</v>
      </c>
      <c r="F35" s="162" t="s">
        <v>1014</v>
      </c>
      <c r="G35" s="163" t="s">
        <v>1393</v>
      </c>
      <c r="H35" s="164"/>
      <c r="I35" s="162" t="s">
        <v>1858</v>
      </c>
      <c r="J35" s="149" t="s">
        <v>1379</v>
      </c>
    </row>
    <row r="36" spans="2:10" x14ac:dyDescent="0.3">
      <c r="B36" s="136">
        <v>33</v>
      </c>
      <c r="C36" s="143">
        <v>44372</v>
      </c>
      <c r="D36" s="150"/>
      <c r="E36" s="145">
        <v>169300</v>
      </c>
      <c r="F36" s="146" t="s">
        <v>1014</v>
      </c>
      <c r="G36" s="163" t="s">
        <v>1393</v>
      </c>
      <c r="H36" s="164"/>
      <c r="I36" s="146" t="s">
        <v>1256</v>
      </c>
      <c r="J36" s="151" t="s">
        <v>1394</v>
      </c>
    </row>
    <row r="37" spans="2:10" x14ac:dyDescent="0.3">
      <c r="B37" s="136">
        <v>34</v>
      </c>
      <c r="C37" s="143">
        <v>44372</v>
      </c>
      <c r="D37" s="150"/>
      <c r="E37" s="145">
        <v>135600</v>
      </c>
      <c r="F37" s="146" t="s">
        <v>1014</v>
      </c>
      <c r="G37" s="163" t="s">
        <v>1393</v>
      </c>
      <c r="H37" s="164"/>
      <c r="I37" s="146" t="s">
        <v>1860</v>
      </c>
      <c r="J37" s="151"/>
    </row>
    <row r="38" spans="2:10" x14ac:dyDescent="0.3">
      <c r="C38" s="156"/>
      <c r="D38" s="156"/>
      <c r="E38" s="157">
        <f>SUM(E26:E37)</f>
        <v>1216240</v>
      </c>
      <c r="F38" s="158"/>
      <c r="G38" s="157"/>
      <c r="H38" s="157"/>
      <c r="I38" s="158"/>
      <c r="J38" s="159"/>
    </row>
    <row r="39" spans="2:10" x14ac:dyDescent="0.3">
      <c r="B39" s="136">
        <v>35</v>
      </c>
      <c r="C39" s="160">
        <v>44379</v>
      </c>
      <c r="D39" s="150"/>
      <c r="E39" s="161">
        <v>160000</v>
      </c>
      <c r="F39" s="162" t="s">
        <v>2330</v>
      </c>
      <c r="G39" s="163" t="s">
        <v>1401</v>
      </c>
      <c r="H39" s="164"/>
      <c r="I39" s="162" t="s">
        <v>1032</v>
      </c>
      <c r="J39" s="149" t="s">
        <v>1379</v>
      </c>
    </row>
    <row r="40" spans="2:10" x14ac:dyDescent="0.3">
      <c r="B40" s="136">
        <v>36</v>
      </c>
      <c r="C40" s="143">
        <v>44379</v>
      </c>
      <c r="D40" s="150"/>
      <c r="E40" s="145">
        <v>225040</v>
      </c>
      <c r="F40" s="146" t="s">
        <v>1014</v>
      </c>
      <c r="G40" s="163" t="s">
        <v>1401</v>
      </c>
      <c r="H40" s="164"/>
      <c r="I40" s="146" t="s">
        <v>1854</v>
      </c>
      <c r="J40" s="151" t="s">
        <v>1433</v>
      </c>
    </row>
    <row r="41" spans="2:10" x14ac:dyDescent="0.3">
      <c r="B41" s="136">
        <v>37</v>
      </c>
      <c r="C41" s="143">
        <v>44379</v>
      </c>
      <c r="D41" s="150"/>
      <c r="E41" s="145">
        <v>28200</v>
      </c>
      <c r="F41" s="146" t="s">
        <v>1014</v>
      </c>
      <c r="G41" s="163" t="s">
        <v>1401</v>
      </c>
      <c r="H41" s="164"/>
      <c r="I41" s="146" t="s">
        <v>1854</v>
      </c>
      <c r="J41" s="151"/>
    </row>
    <row r="42" spans="2:10" x14ac:dyDescent="0.3">
      <c r="B42" s="136">
        <v>38</v>
      </c>
      <c r="C42" s="160">
        <v>44385</v>
      </c>
      <c r="D42" s="150"/>
      <c r="E42" s="161">
        <v>275000</v>
      </c>
      <c r="F42" s="162" t="s">
        <v>1016</v>
      </c>
      <c r="G42" s="163" t="s">
        <v>1414</v>
      </c>
      <c r="H42" s="164"/>
      <c r="I42" s="162" t="s">
        <v>1857</v>
      </c>
      <c r="J42" s="149" t="s">
        <v>1426</v>
      </c>
    </row>
    <row r="43" spans="2:10" x14ac:dyDescent="0.3">
      <c r="B43" s="136">
        <v>39</v>
      </c>
      <c r="C43" s="150">
        <v>44393</v>
      </c>
      <c r="D43" s="150"/>
      <c r="E43" s="165">
        <v>231900</v>
      </c>
      <c r="F43" s="166" t="s">
        <v>1014</v>
      </c>
      <c r="G43" s="167" t="s">
        <v>1420</v>
      </c>
      <c r="H43" s="164"/>
      <c r="I43" s="166" t="s">
        <v>1854</v>
      </c>
      <c r="J43" s="149" t="s">
        <v>1379</v>
      </c>
    </row>
    <row r="44" spans="2:10" ht="9" customHeight="1" x14ac:dyDescent="0.3">
      <c r="C44" s="179"/>
      <c r="D44" s="179"/>
      <c r="E44" s="180"/>
      <c r="F44" s="181"/>
      <c r="G44" s="180"/>
      <c r="H44" s="180"/>
      <c r="I44" s="181"/>
      <c r="J44" s="182"/>
    </row>
    <row r="45" spans="2:10" s="142" customFormat="1" ht="43.5" customHeight="1" x14ac:dyDescent="0.3">
      <c r="B45" s="136">
        <v>3</v>
      </c>
      <c r="C45" s="140" t="s">
        <v>107</v>
      </c>
      <c r="D45" s="141" t="s">
        <v>1130</v>
      </c>
      <c r="E45" s="140" t="s">
        <v>997</v>
      </c>
      <c r="F45" s="140" t="s">
        <v>996</v>
      </c>
      <c r="G45" s="422" t="s">
        <v>2038</v>
      </c>
      <c r="H45" s="423"/>
      <c r="I45" s="140" t="s">
        <v>1378</v>
      </c>
      <c r="J45" s="140" t="s">
        <v>2240</v>
      </c>
    </row>
    <row r="46" spans="2:10" x14ac:dyDescent="0.3">
      <c r="B46" s="136">
        <v>40</v>
      </c>
      <c r="C46" s="143">
        <v>44393</v>
      </c>
      <c r="D46" s="150"/>
      <c r="E46" s="145">
        <v>15830</v>
      </c>
      <c r="F46" s="146" t="s">
        <v>1014</v>
      </c>
      <c r="G46" s="163" t="s">
        <v>1420</v>
      </c>
      <c r="H46" s="164"/>
      <c r="I46" s="146" t="s">
        <v>1854</v>
      </c>
      <c r="J46" s="151" t="s">
        <v>1427</v>
      </c>
    </row>
    <row r="47" spans="2:10" x14ac:dyDescent="0.3">
      <c r="B47" s="136">
        <v>41</v>
      </c>
      <c r="C47" s="160">
        <v>44399</v>
      </c>
      <c r="D47" s="150"/>
      <c r="E47" s="161">
        <v>164000</v>
      </c>
      <c r="F47" s="162" t="s">
        <v>1014</v>
      </c>
      <c r="G47" s="163" t="s">
        <v>1415</v>
      </c>
      <c r="H47" s="164"/>
      <c r="I47" s="162" t="s">
        <v>1256</v>
      </c>
      <c r="J47" s="149" t="s">
        <v>1379</v>
      </c>
    </row>
    <row r="48" spans="2:10" x14ac:dyDescent="0.3">
      <c r="B48" s="136">
        <v>42</v>
      </c>
      <c r="C48" s="143">
        <v>44400</v>
      </c>
      <c r="D48" s="150"/>
      <c r="E48" s="145">
        <v>102960</v>
      </c>
      <c r="F48" s="146" t="s">
        <v>1014</v>
      </c>
      <c r="G48" s="163" t="s">
        <v>1415</v>
      </c>
      <c r="H48" s="164"/>
      <c r="I48" s="146" t="s">
        <v>1859</v>
      </c>
      <c r="J48" s="151" t="s">
        <v>1409</v>
      </c>
    </row>
    <row r="49" spans="2:10" x14ac:dyDescent="0.3">
      <c r="B49" s="136">
        <v>43</v>
      </c>
      <c r="C49" s="143">
        <v>44400</v>
      </c>
      <c r="D49" s="150"/>
      <c r="E49" s="145">
        <v>31080</v>
      </c>
      <c r="F49" s="146" t="s">
        <v>1014</v>
      </c>
      <c r="G49" s="163" t="s">
        <v>1415</v>
      </c>
      <c r="H49" s="164"/>
      <c r="I49" s="146" t="s">
        <v>1859</v>
      </c>
      <c r="J49" s="151"/>
    </row>
    <row r="50" spans="2:10" x14ac:dyDescent="0.3">
      <c r="B50" s="136">
        <v>44</v>
      </c>
      <c r="C50" s="160">
        <v>44406</v>
      </c>
      <c r="D50" s="150"/>
      <c r="E50" s="161">
        <v>161100</v>
      </c>
      <c r="F50" s="162" t="s">
        <v>1014</v>
      </c>
      <c r="G50" s="163" t="s">
        <v>1410</v>
      </c>
      <c r="H50" s="164"/>
      <c r="I50" s="162" t="s">
        <v>1256</v>
      </c>
      <c r="J50" s="149" t="s">
        <v>1379</v>
      </c>
    </row>
    <row r="51" spans="2:10" x14ac:dyDescent="0.3">
      <c r="B51" s="136">
        <v>45</v>
      </c>
      <c r="C51" s="143">
        <v>44407</v>
      </c>
      <c r="D51" s="150"/>
      <c r="E51" s="145">
        <v>6560</v>
      </c>
      <c r="F51" s="146" t="s">
        <v>1014</v>
      </c>
      <c r="G51" s="163" t="s">
        <v>1410</v>
      </c>
      <c r="H51" s="164"/>
      <c r="I51" s="146" t="s">
        <v>1256</v>
      </c>
      <c r="J51" s="151" t="s">
        <v>1417</v>
      </c>
    </row>
    <row r="52" spans="2:10" x14ac:dyDescent="0.3">
      <c r="B52" s="136">
        <v>46</v>
      </c>
      <c r="C52" s="143">
        <v>44407</v>
      </c>
      <c r="D52" s="150"/>
      <c r="E52" s="145">
        <v>130300</v>
      </c>
      <c r="F52" s="146" t="s">
        <v>1014</v>
      </c>
      <c r="G52" s="163" t="s">
        <v>1410</v>
      </c>
      <c r="H52" s="164"/>
      <c r="I52" s="146" t="s">
        <v>1855</v>
      </c>
      <c r="J52" s="151"/>
    </row>
    <row r="53" spans="2:10" x14ac:dyDescent="0.3">
      <c r="C53" s="168"/>
      <c r="D53" s="168"/>
      <c r="E53" s="169">
        <f>SUM(E39:E52)</f>
        <v>1531970</v>
      </c>
      <c r="F53" s="170"/>
      <c r="G53" s="169"/>
      <c r="H53" s="169"/>
      <c r="I53" s="170"/>
      <c r="J53" s="171"/>
    </row>
    <row r="54" spans="2:10" x14ac:dyDescent="0.3">
      <c r="B54" s="136">
        <v>47</v>
      </c>
      <c r="C54" s="160">
        <v>44428</v>
      </c>
      <c r="D54" s="150"/>
      <c r="E54" s="161">
        <v>2300</v>
      </c>
      <c r="F54" s="162" t="s">
        <v>1014</v>
      </c>
      <c r="G54" s="163" t="s">
        <v>1418</v>
      </c>
      <c r="H54" s="164"/>
      <c r="I54" s="162" t="s">
        <v>1856</v>
      </c>
      <c r="J54" s="149" t="s">
        <v>1379</v>
      </c>
    </row>
    <row r="55" spans="2:10" x14ac:dyDescent="0.3">
      <c r="B55" s="136">
        <v>48</v>
      </c>
      <c r="C55" s="143">
        <v>44428</v>
      </c>
      <c r="D55" s="150"/>
      <c r="E55" s="145">
        <v>171500</v>
      </c>
      <c r="F55" s="146" t="s">
        <v>1014</v>
      </c>
      <c r="G55" s="163" t="s">
        <v>1418</v>
      </c>
      <c r="H55" s="164"/>
      <c r="I55" s="146" t="s">
        <v>1256</v>
      </c>
      <c r="J55" s="151" t="s">
        <v>1428</v>
      </c>
    </row>
    <row r="56" spans="2:10" x14ac:dyDescent="0.3">
      <c r="B56" s="136">
        <v>49</v>
      </c>
      <c r="C56" s="160">
        <v>44463</v>
      </c>
      <c r="D56" s="150"/>
      <c r="E56" s="161">
        <v>41232</v>
      </c>
      <c r="F56" s="162" t="s">
        <v>1014</v>
      </c>
      <c r="G56" s="163" t="s">
        <v>1411</v>
      </c>
      <c r="H56" s="164"/>
      <c r="I56" s="162" t="s">
        <v>1429</v>
      </c>
      <c r="J56" s="149" t="s">
        <v>1416</v>
      </c>
    </row>
    <row r="57" spans="2:10" x14ac:dyDescent="0.3">
      <c r="C57" s="168"/>
      <c r="D57" s="168"/>
      <c r="E57" s="169">
        <f>SUM(E54:E56)</f>
        <v>215032</v>
      </c>
      <c r="F57" s="170"/>
      <c r="G57" s="169"/>
      <c r="H57" s="169"/>
      <c r="I57" s="170"/>
      <c r="J57" s="171"/>
    </row>
    <row r="58" spans="2:10" x14ac:dyDescent="0.3">
      <c r="B58" s="136">
        <v>50</v>
      </c>
      <c r="C58" s="172"/>
      <c r="D58" s="172"/>
      <c r="E58" s="173">
        <f>SUM(E57+E53+E38+E25+E9)</f>
        <v>6850082</v>
      </c>
      <c r="F58" s="174"/>
      <c r="G58" s="175"/>
      <c r="H58" s="176"/>
      <c r="I58" s="174"/>
      <c r="J58" s="177"/>
    </row>
    <row r="59" spans="2:10" x14ac:dyDescent="0.3">
      <c r="B59" s="136">
        <v>51</v>
      </c>
      <c r="E59" s="178"/>
      <c r="F59" s="136" t="s">
        <v>2037</v>
      </c>
      <c r="G59" s="178"/>
      <c r="H59" s="178"/>
    </row>
  </sheetData>
  <mergeCells count="2">
    <mergeCell ref="G4:H4"/>
    <mergeCell ref="G45:H45"/>
  </mergeCells>
  <phoneticPr fontId="30" type="noConversion"/>
  <pageMargins left="0.27555555105209351" right="0.2361111044883728" top="0.47236111760139465" bottom="0.39361110329627991" header="0.31486111879348755" footer="0.31486111879348755"/>
  <pageSetup paperSize="9" orientation="portrait"/>
  <headerFooter>
    <oddFooter>&amp;C&amp;"맑은 고딕,Regular"&amp;P / &amp;N&amp;R&amp;"맑은 고딕,Regular"사회복지회행복한동행보조금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2021감사보고서</vt:lpstr>
      <vt:lpstr>감사내용</vt:lpstr>
      <vt:lpstr>1 2021년결산 (물품포함)</vt:lpstr>
      <vt:lpstr>1 사업실적</vt:lpstr>
      <vt:lpstr>2 수익내역총괄</vt:lpstr>
      <vt:lpstr>3 후원별종합(프린트용)</vt:lpstr>
      <vt:lpstr>4 지출보고용 (수정본)</vt:lpstr>
      <vt:lpstr>5 보조금자료(제출용완성분)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revision>1</cp:revision>
  <cp:lastPrinted>2023-01-07T12:30:40Z</cp:lastPrinted>
  <dcterms:created xsi:type="dcterms:W3CDTF">2021-01-17T10:38:26Z</dcterms:created>
  <dcterms:modified xsi:type="dcterms:W3CDTF">2026-03-07T05:34:30Z</dcterms:modified>
  <cp:version>1100.0100.01</cp:version>
</cp:coreProperties>
</file>